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9B1CBD84-F9CD-4775-9E62-6A009781FB0C}" xr6:coauthVersionLast="47" xr6:coauthVersionMax="47" xr10:uidLastSave="{00000000-0000-0000-0000-000000000000}"/>
  <bookViews>
    <workbookView xWindow="-120" yWindow="-120" windowWidth="19440" windowHeight="15150" xr2:uid="{00000000-000D-0000-FFFF-FFFF00000000}"/>
  </bookViews>
  <sheets>
    <sheet name="調査依頼書（様式第1号）" sheetId="1" r:id="rId1"/>
  </sheets>
  <definedNames>
    <definedName name="_xlnm.Print_Area" localSheetId="0">'調査依頼書（様式第1号）'!$AQ$1:$EC$60</definedName>
  </definedNames>
  <calcPr calcId="181029"/>
</workbook>
</file>

<file path=xl/calcChain.xml><?xml version="1.0" encoding="utf-8"?>
<calcChain xmlns="http://schemas.openxmlformats.org/spreadsheetml/2006/main">
  <c r="CD34" i="1" l="1"/>
  <c r="CD33" i="1"/>
  <c r="CD32" i="1"/>
  <c r="DN8" i="1"/>
  <c r="DN7" i="1" l="1"/>
  <c r="DN6" i="1"/>
  <c r="DN5" i="1"/>
  <c r="DN4" i="1"/>
  <c r="CW4" i="1"/>
  <c r="DA9" i="1"/>
  <c r="CW10" i="1"/>
  <c r="DL22" i="1" l="1"/>
  <c r="DY22" i="1"/>
  <c r="DX27" i="1" l="1"/>
  <c r="CD35" i="1" l="1"/>
  <c r="BD42" i="1"/>
  <c r="BD41" i="1"/>
  <c r="BD38" i="1"/>
  <c r="BD36" i="1"/>
  <c r="BD30" i="1"/>
  <c r="BD29" i="1"/>
  <c r="BD27" i="1"/>
  <c r="BD26" i="1"/>
  <c r="BD22" i="1"/>
  <c r="BD18" i="1"/>
  <c r="DA8" i="1" l="1"/>
  <c r="DA7" i="1"/>
  <c r="DA5" i="1"/>
  <c r="DA6" i="1"/>
</calcChain>
</file>

<file path=xl/sharedStrings.xml><?xml version="1.0" encoding="utf-8"?>
<sst xmlns="http://schemas.openxmlformats.org/spreadsheetml/2006/main" count="602" uniqueCount="352">
  <si>
    <t>※ 受 付 番 号</t>
    <phoneticPr fontId="1"/>
  </si>
  <si>
    <t>建築主</t>
    <rPh sb="0" eb="2">
      <t>ケンチク</t>
    </rPh>
    <rPh sb="2" eb="3">
      <t>ヌシ</t>
    </rPh>
    <phoneticPr fontId="1"/>
  </si>
  <si>
    <t>代理者・連絡者</t>
    <rPh sb="0" eb="2">
      <t>ダイリ</t>
    </rPh>
    <rPh sb="2" eb="3">
      <t>シャ</t>
    </rPh>
    <rPh sb="4" eb="6">
      <t>レンラク</t>
    </rPh>
    <rPh sb="6" eb="7">
      <t>シャ</t>
    </rPh>
    <phoneticPr fontId="1"/>
  </si>
  <si>
    <t>　　建築基準法第6条の2第1項の規定に基づき、当社に建築確認申請書の提出があった下記建築計画について、建築予定地が接する道路等の種別、建築予定地に係る地域地区及び建築基準関係規定の指定状況等について、調査の上、当社宛に報告してくださるよう依頼します。</t>
    <rPh sb="26" eb="28">
      <t>ケンチク</t>
    </rPh>
    <rPh sb="28" eb="30">
      <t>カクニン</t>
    </rPh>
    <rPh sb="30" eb="32">
      <t>シンセイ</t>
    </rPh>
    <rPh sb="32" eb="33">
      <t>ショ</t>
    </rPh>
    <rPh sb="34" eb="36">
      <t>テイシュツ</t>
    </rPh>
    <rPh sb="119" eb="121">
      <t>イライ</t>
    </rPh>
    <phoneticPr fontId="1"/>
  </si>
  <si>
    <t>第　　　　　　　　　　号</t>
    <phoneticPr fontId="1"/>
  </si>
  <si>
    <t>防火地域等</t>
    <rPh sb="0" eb="2">
      <t>ボウカ</t>
    </rPh>
    <rPh sb="2" eb="4">
      <t>チイキ</t>
    </rPh>
    <rPh sb="4" eb="5">
      <t>トウ</t>
    </rPh>
    <phoneticPr fontId="1"/>
  </si>
  <si>
    <t>地区計画</t>
    <rPh sb="0" eb="2">
      <t>チク</t>
    </rPh>
    <rPh sb="2" eb="4">
      <t>ケイカク</t>
    </rPh>
    <phoneticPr fontId="1"/>
  </si>
  <si>
    <t>汚水排水施設</t>
    <rPh sb="0" eb="2">
      <t>オスイ</t>
    </rPh>
    <rPh sb="2" eb="4">
      <t>ハイスイ</t>
    </rPh>
    <rPh sb="4" eb="6">
      <t>シセツ</t>
    </rPh>
    <phoneticPr fontId="1"/>
  </si>
  <si>
    <t>県景観条例</t>
    <rPh sb="0" eb="1">
      <t>ケン</t>
    </rPh>
    <rPh sb="1" eb="3">
      <t>ケイカン</t>
    </rPh>
    <rPh sb="3" eb="5">
      <t>ジョウレイ</t>
    </rPh>
    <phoneticPr fontId="1"/>
  </si>
  <si>
    <t>県環境条例</t>
    <rPh sb="0" eb="1">
      <t>ケン</t>
    </rPh>
    <rPh sb="1" eb="3">
      <t>カンキョウ</t>
    </rPh>
    <rPh sb="3" eb="5">
      <t>ジョウレイ</t>
    </rPh>
    <phoneticPr fontId="1"/>
  </si>
  <si>
    <t>県緑条例</t>
    <rPh sb="0" eb="1">
      <t>ケン</t>
    </rPh>
    <rPh sb="1" eb="2">
      <t>ミドリ</t>
    </rPh>
    <rPh sb="2" eb="4">
      <t>ジョウレイ</t>
    </rPh>
    <phoneticPr fontId="1"/>
  </si>
  <si>
    <t>市開発条例</t>
    <rPh sb="0" eb="1">
      <t>シ</t>
    </rPh>
    <rPh sb="1" eb="3">
      <t>カイハツ</t>
    </rPh>
    <rPh sb="3" eb="5">
      <t>ジョウレイ</t>
    </rPh>
    <phoneticPr fontId="1"/>
  </si>
  <si>
    <t>県条例　　　　　　　　　　　　　　　　　　市条例</t>
    <rPh sb="0" eb="1">
      <t>ケン</t>
    </rPh>
    <rPh sb="1" eb="3">
      <t>ジョウレイ</t>
    </rPh>
    <rPh sb="21" eb="22">
      <t>シ</t>
    </rPh>
    <rPh sb="22" eb="24">
      <t>ジョウレイ</t>
    </rPh>
    <phoneticPr fontId="1"/>
  </si>
  <si>
    <t>用途地域</t>
    <rPh sb="0" eb="2">
      <t>ヨウト</t>
    </rPh>
    <rPh sb="2" eb="4">
      <t>チイキ</t>
    </rPh>
    <phoneticPr fontId="1"/>
  </si>
  <si>
    <t>建築物の用途</t>
    <rPh sb="0" eb="3">
      <t>ケンチクブツ</t>
    </rPh>
    <rPh sb="4" eb="6">
      <t>ヨウト</t>
    </rPh>
    <phoneticPr fontId="1"/>
  </si>
  <si>
    <t>工事種別</t>
    <rPh sb="0" eb="2">
      <t>コウジ</t>
    </rPh>
    <rPh sb="2" eb="4">
      <t>シュベツ</t>
    </rPh>
    <phoneticPr fontId="1"/>
  </si>
  <si>
    <t>構造</t>
    <rPh sb="0" eb="2">
      <t>コウゾウ</t>
    </rPh>
    <phoneticPr fontId="1"/>
  </si>
  <si>
    <t>敷地面積</t>
    <rPh sb="0" eb="2">
      <t>シキチ</t>
    </rPh>
    <rPh sb="2" eb="4">
      <t>メンセキ</t>
    </rPh>
    <phoneticPr fontId="1"/>
  </si>
  <si>
    <t>敷地の区画形質の変更</t>
    <rPh sb="0" eb="2">
      <t>シキチ</t>
    </rPh>
    <rPh sb="3" eb="5">
      <t>クカク</t>
    </rPh>
    <rPh sb="5" eb="7">
      <t>ケイシツ</t>
    </rPh>
    <rPh sb="8" eb="10">
      <t>ヘンコウ</t>
    </rPh>
    <phoneticPr fontId="1"/>
  </si>
  <si>
    <t xml:space="preserve"> 階 数 ・ 高 さ</t>
    <phoneticPr fontId="1"/>
  </si>
  <si>
    <t>区　　　分</t>
    <rPh sb="0" eb="1">
      <t>ク</t>
    </rPh>
    <rPh sb="4" eb="5">
      <t>フン</t>
    </rPh>
    <phoneticPr fontId="1"/>
  </si>
  <si>
    <t>建築面積</t>
    <rPh sb="0" eb="2">
      <t>ケンチク</t>
    </rPh>
    <rPh sb="2" eb="4">
      <t>メンセキ</t>
    </rPh>
    <phoneticPr fontId="1"/>
  </si>
  <si>
    <t>延べ面積</t>
    <rPh sb="0" eb="1">
      <t>ノ</t>
    </rPh>
    <rPh sb="2" eb="4">
      <t>メンセキ</t>
    </rPh>
    <phoneticPr fontId="1"/>
  </si>
  <si>
    <t>工事着工予定年月日</t>
    <rPh sb="0" eb="2">
      <t>コウジ</t>
    </rPh>
    <rPh sb="2" eb="4">
      <t>チャッコウ</t>
    </rPh>
    <rPh sb="4" eb="6">
      <t>ヨテイ</t>
    </rPh>
    <rPh sb="6" eb="9">
      <t>ネンガッピ</t>
    </rPh>
    <phoneticPr fontId="1"/>
  </si>
  <si>
    <t>工事完了予定年月日</t>
    <rPh sb="0" eb="2">
      <t>コウジ</t>
    </rPh>
    <rPh sb="2" eb="4">
      <t>カンリョウ</t>
    </rPh>
    <rPh sb="4" eb="6">
      <t>ヨテイ</t>
    </rPh>
    <rPh sb="6" eb="9">
      <t>ネンガッピ</t>
    </rPh>
    <phoneticPr fontId="1"/>
  </si>
  <si>
    <t>許可等</t>
    <rPh sb="0" eb="3">
      <t>キョカトウ</t>
    </rPh>
    <phoneticPr fontId="1"/>
  </si>
  <si>
    <t>建設計画</t>
    <phoneticPr fontId="1"/>
  </si>
  <si>
    <t>住所</t>
    <rPh sb="0" eb="2">
      <t>ジュウショ</t>
    </rPh>
    <phoneticPr fontId="1"/>
  </si>
  <si>
    <t>電話</t>
    <rPh sb="0" eb="2">
      <t>デンワ</t>
    </rPh>
    <phoneticPr fontId="1"/>
  </si>
  <si>
    <t>氏名</t>
    <rPh sb="0" eb="2">
      <t>シメイ</t>
    </rPh>
    <phoneticPr fontId="1"/>
  </si>
  <si>
    <t>地域</t>
    <rPh sb="0" eb="2">
      <t>チイキ</t>
    </rPh>
    <phoneticPr fontId="1"/>
  </si>
  <si>
    <t>（ふりがな）</t>
    <phoneticPr fontId="1"/>
  </si>
  <si>
    <t>FAX</t>
    <phoneticPr fontId="1"/>
  </si>
  <si>
    <t>（</t>
    <phoneticPr fontId="1"/>
  </si>
  <si>
    <t>(</t>
    <phoneticPr fontId="1"/>
  </si>
  <si>
    <t>)</t>
    <phoneticPr fontId="1"/>
  </si>
  <si>
    <t xml:space="preserve"> 地区計画名称</t>
    <rPh sb="1" eb="3">
      <t>チク</t>
    </rPh>
    <rPh sb="3" eb="5">
      <t>ケイカク</t>
    </rPh>
    <rPh sb="5" eb="7">
      <t>メイショウ</t>
    </rPh>
    <phoneticPr fontId="1"/>
  </si>
  <si>
    <t>地区計画リスト</t>
    <rPh sb="0" eb="2">
      <t>チク</t>
    </rPh>
    <rPh sb="2" eb="4">
      <t>ケイカク</t>
    </rPh>
    <phoneticPr fontId="1"/>
  </si>
  <si>
    <t xml:space="preserve"> 地区計画の条例化 ：</t>
    <rPh sb="1" eb="3">
      <t>チク</t>
    </rPh>
    <rPh sb="3" eb="5">
      <t>ケイカク</t>
    </rPh>
    <rPh sb="6" eb="8">
      <t>ジョウレイ</t>
    </rPh>
    <rPh sb="8" eb="9">
      <t>カ</t>
    </rPh>
    <phoneticPr fontId="1"/>
  </si>
  <si>
    <t>届出状況 ：</t>
    <rPh sb="0" eb="2">
      <t>トドケデ</t>
    </rPh>
    <rPh sb="2" eb="4">
      <t>ジョウキョウ</t>
    </rPh>
    <phoneticPr fontId="1"/>
  </si>
  <si>
    <t>)㎡</t>
    <phoneticPr fontId="1"/>
  </si>
  <si>
    <t>許可番号</t>
    <rPh sb="0" eb="2">
      <t>キョカ</t>
    </rPh>
    <rPh sb="2" eb="4">
      <t>バンゴウ</t>
    </rPh>
    <phoneticPr fontId="1"/>
  </si>
  <si>
    <t>農家住宅・農業用倉庫</t>
    <rPh sb="0" eb="2">
      <t>ノウカ</t>
    </rPh>
    <rPh sb="2" eb="4">
      <t>ジュウタク</t>
    </rPh>
    <rPh sb="5" eb="8">
      <t>ノウギョウヨウ</t>
    </rPh>
    <rPh sb="8" eb="10">
      <t>ソウコ</t>
    </rPh>
    <phoneticPr fontId="2"/>
  </si>
  <si>
    <t>用途変更を伴わない増改築</t>
    <rPh sb="0" eb="2">
      <t>ヨウト</t>
    </rPh>
    <rPh sb="2" eb="4">
      <t>ヘンコウ</t>
    </rPh>
    <rPh sb="5" eb="6">
      <t>トモナ</t>
    </rPh>
    <rPh sb="9" eb="12">
      <t>ゾウカイチク</t>
    </rPh>
    <phoneticPr fontId="2"/>
  </si>
  <si>
    <t xml:space="preserve">その他 </t>
    <rPh sb="2" eb="3">
      <t>タ</t>
    </rPh>
    <phoneticPr fontId="2"/>
  </si>
  <si>
    <t>許可不要リスト</t>
    <rPh sb="0" eb="2">
      <t>キョカ</t>
    </rPh>
    <rPh sb="2" eb="4">
      <t>フヨウ</t>
    </rPh>
    <phoneticPr fontId="1"/>
  </si>
  <si>
    <t>地縁者の住宅区域の許可</t>
    <rPh sb="0" eb="2">
      <t>チエン</t>
    </rPh>
    <rPh sb="2" eb="3">
      <t>シャ</t>
    </rPh>
    <rPh sb="4" eb="6">
      <t>ジュウタク</t>
    </rPh>
    <rPh sb="6" eb="8">
      <t>クイキ</t>
    </rPh>
    <rPh sb="9" eb="11">
      <t>キョカ</t>
    </rPh>
    <phoneticPr fontId="2"/>
  </si>
  <si>
    <t>定住促進区域の許可</t>
    <rPh sb="0" eb="2">
      <t>テイジュウ</t>
    </rPh>
    <rPh sb="2" eb="4">
      <t>ソクシン</t>
    </rPh>
    <rPh sb="4" eb="6">
      <t>クイキ</t>
    </rPh>
    <rPh sb="7" eb="9">
      <t>キョカ</t>
    </rPh>
    <phoneticPr fontId="2"/>
  </si>
  <si>
    <t>集落事業所区域の許可</t>
    <rPh sb="0" eb="2">
      <t>シュウラク</t>
    </rPh>
    <rPh sb="2" eb="5">
      <t>ジギョウショ</t>
    </rPh>
    <rPh sb="5" eb="7">
      <t>クイキ</t>
    </rPh>
    <rPh sb="8" eb="10">
      <t>キョカ</t>
    </rPh>
    <phoneticPr fontId="2"/>
  </si>
  <si>
    <t>基幹駅前区域の許可</t>
    <rPh sb="0" eb="2">
      <t>キカン</t>
    </rPh>
    <rPh sb="2" eb="4">
      <t>エキマエ</t>
    </rPh>
    <rPh sb="4" eb="6">
      <t>クイキ</t>
    </rPh>
    <rPh sb="7" eb="9">
      <t>キョカ</t>
    </rPh>
    <phoneticPr fontId="2"/>
  </si>
  <si>
    <t>一般駅前区域の許可</t>
    <rPh sb="0" eb="2">
      <t>イッパン</t>
    </rPh>
    <rPh sb="2" eb="4">
      <t>エキマエ</t>
    </rPh>
    <rPh sb="4" eb="6">
      <t>クイキ</t>
    </rPh>
    <rPh sb="7" eb="9">
      <t>キョカ</t>
    </rPh>
    <phoneticPr fontId="2"/>
  </si>
  <si>
    <t>沿道集積区域の許可</t>
    <rPh sb="0" eb="2">
      <t>エンドウ</t>
    </rPh>
    <rPh sb="2" eb="4">
      <t>シュウセキ</t>
    </rPh>
    <rPh sb="4" eb="6">
      <t>クイキ</t>
    </rPh>
    <rPh sb="7" eb="9">
      <t>キョカ</t>
    </rPh>
    <phoneticPr fontId="2"/>
  </si>
  <si>
    <t>産業拠点区域の許可</t>
    <rPh sb="0" eb="2">
      <t>サンギョウ</t>
    </rPh>
    <rPh sb="2" eb="4">
      <t>キョテン</t>
    </rPh>
    <rPh sb="4" eb="6">
      <t>クイキ</t>
    </rPh>
    <rPh sb="7" eb="9">
      <t>キョカ</t>
    </rPh>
    <phoneticPr fontId="2"/>
  </si>
  <si>
    <t>流通拠点区域の許可</t>
    <rPh sb="0" eb="2">
      <t>リュウツウ</t>
    </rPh>
    <rPh sb="2" eb="4">
      <t>キョテン</t>
    </rPh>
    <rPh sb="4" eb="6">
      <t>クイキ</t>
    </rPh>
    <rPh sb="7" eb="9">
      <t>キョカ</t>
    </rPh>
    <phoneticPr fontId="2"/>
  </si>
  <si>
    <t>分家住宅の許可</t>
    <rPh sb="0" eb="2">
      <t>ブンケ</t>
    </rPh>
    <rPh sb="2" eb="4">
      <t>ジュウタク</t>
    </rPh>
    <rPh sb="5" eb="7">
      <t>キョカ</t>
    </rPh>
    <phoneticPr fontId="2"/>
  </si>
  <si>
    <t>1号店舗</t>
    <rPh sb="1" eb="2">
      <t>ゴウ</t>
    </rPh>
    <rPh sb="2" eb="4">
      <t>テンポ</t>
    </rPh>
    <phoneticPr fontId="2"/>
  </si>
  <si>
    <t>その他</t>
    <rPh sb="2" eb="3">
      <t>タ</t>
    </rPh>
    <phoneticPr fontId="2"/>
  </si>
  <si>
    <t>許可リスト</t>
    <rPh sb="0" eb="2">
      <t>キョカ</t>
    </rPh>
    <phoneticPr fontId="1"/>
  </si>
  <si>
    <t>証明等の要件</t>
    <rPh sb="0" eb="2">
      <t>ショウメイ</t>
    </rPh>
    <rPh sb="2" eb="3">
      <t>トウ</t>
    </rPh>
    <rPh sb="4" eb="6">
      <t>ヨウケン</t>
    </rPh>
    <phoneticPr fontId="1"/>
  </si>
  <si>
    <t>小野ニュータウン</t>
    <rPh sb="0" eb="2">
      <t>オノ</t>
    </rPh>
    <phoneticPr fontId="2"/>
  </si>
  <si>
    <t>育ヶ丘団地</t>
    <rPh sb="0" eb="1">
      <t>イク</t>
    </rPh>
    <rPh sb="2" eb="3">
      <t>オカ</t>
    </rPh>
    <rPh sb="3" eb="5">
      <t>ダンチ</t>
    </rPh>
    <phoneticPr fontId="2"/>
  </si>
  <si>
    <t>青野ヶ原グリーンハイツ</t>
    <rPh sb="0" eb="4">
      <t>アオノガハラ</t>
    </rPh>
    <phoneticPr fontId="2"/>
  </si>
  <si>
    <t>高山団地</t>
    <rPh sb="0" eb="2">
      <t>タカヤマ</t>
    </rPh>
    <rPh sb="2" eb="4">
      <t>ダンチ</t>
    </rPh>
    <phoneticPr fontId="2"/>
  </si>
  <si>
    <t>天神東ヶ丘</t>
    <rPh sb="0" eb="2">
      <t>テンジン</t>
    </rPh>
    <rPh sb="2" eb="3">
      <t>ヒガシ</t>
    </rPh>
    <rPh sb="4" eb="5">
      <t>オカ</t>
    </rPh>
    <phoneticPr fontId="2"/>
  </si>
  <si>
    <t>鴨ヶ丘荘苑</t>
    <rPh sb="0" eb="1">
      <t>カモ</t>
    </rPh>
    <rPh sb="2" eb="3">
      <t>オカ</t>
    </rPh>
    <rPh sb="3" eb="4">
      <t>ソウ</t>
    </rPh>
    <rPh sb="4" eb="5">
      <t>エン</t>
    </rPh>
    <phoneticPr fontId="2"/>
  </si>
  <si>
    <t>市場ニュータウン</t>
    <rPh sb="0" eb="2">
      <t>イチバ</t>
    </rPh>
    <phoneticPr fontId="2"/>
  </si>
  <si>
    <t>用途地域リスト</t>
    <rPh sb="0" eb="2">
      <t>ヨウト</t>
    </rPh>
    <rPh sb="2" eb="4">
      <t>チイキ</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</si>
  <si>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</si>
  <si>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</si>
  <si>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</si>
  <si>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t>
    <phoneticPr fontId="1"/>
  </si>
  <si>
    <t>第1種低層住居専用</t>
    <rPh sb="0" eb="1">
      <t>ダイ</t>
    </rPh>
    <rPh sb="2" eb="3">
      <t>シュ</t>
    </rPh>
    <rPh sb="3" eb="5">
      <t>テイソウ</t>
    </rPh>
    <rPh sb="5" eb="7">
      <t>ジュウキョ</t>
    </rPh>
    <rPh sb="7" eb="9">
      <t>センヨウ</t>
    </rPh>
    <phoneticPr fontId="1"/>
  </si>
  <si>
    <t>第2種低層住居専用</t>
    <rPh sb="0" eb="1">
      <t>ダイ</t>
    </rPh>
    <rPh sb="2" eb="3">
      <t>シュ</t>
    </rPh>
    <rPh sb="3" eb="5">
      <t>テイソウ</t>
    </rPh>
    <rPh sb="5" eb="7">
      <t>ジュウキョ</t>
    </rPh>
    <rPh sb="7" eb="9">
      <t>センヨウ</t>
    </rPh>
    <phoneticPr fontId="1"/>
  </si>
  <si>
    <t>第1種中高層住居専用</t>
    <rPh sb="0" eb="1">
      <t>ダイ</t>
    </rPh>
    <rPh sb="2" eb="3">
      <t>シュ</t>
    </rPh>
    <rPh sb="3" eb="6">
      <t>チュウコウソウ</t>
    </rPh>
    <rPh sb="6" eb="8">
      <t>ジュウキョ</t>
    </rPh>
    <rPh sb="8" eb="10">
      <t>センヨウ</t>
    </rPh>
    <phoneticPr fontId="1"/>
  </si>
  <si>
    <t>第2種中高層住居専用</t>
    <rPh sb="0" eb="1">
      <t>ダイ</t>
    </rPh>
    <rPh sb="2" eb="3">
      <t>シュ</t>
    </rPh>
    <rPh sb="3" eb="6">
      <t>チュウコウソウ</t>
    </rPh>
    <rPh sb="6" eb="8">
      <t>ジュウキョ</t>
    </rPh>
    <rPh sb="8" eb="10">
      <t>センヨウ</t>
    </rPh>
    <phoneticPr fontId="1"/>
  </si>
  <si>
    <t>第1種住居</t>
    <rPh sb="0" eb="1">
      <t>ダイ</t>
    </rPh>
    <rPh sb="2" eb="3">
      <t>シュ</t>
    </rPh>
    <rPh sb="3" eb="5">
      <t>ジュウキョ</t>
    </rPh>
    <phoneticPr fontId="1"/>
  </si>
  <si>
    <t>第2種住居</t>
    <rPh sb="0" eb="1">
      <t>ダイ</t>
    </rPh>
    <rPh sb="2" eb="3">
      <t>シュ</t>
    </rPh>
    <rPh sb="3" eb="5">
      <t>ジュウキョ</t>
    </rPh>
    <phoneticPr fontId="1"/>
  </si>
  <si>
    <t>近隣商業</t>
    <rPh sb="0" eb="2">
      <t>キンリン</t>
    </rPh>
    <rPh sb="2" eb="4">
      <t>ショウギョウ</t>
    </rPh>
    <phoneticPr fontId="1"/>
  </si>
  <si>
    <t>準工業</t>
    <rPh sb="0" eb="1">
      <t>ジュン</t>
    </rPh>
    <rPh sb="1" eb="3">
      <t>コウギョウ</t>
    </rPh>
    <phoneticPr fontId="1"/>
  </si>
  <si>
    <t>工業専用</t>
    <rPh sb="0" eb="2">
      <t>コウギョウ</t>
    </rPh>
    <rPh sb="2" eb="4">
      <t>センヨウ</t>
    </rPh>
    <phoneticPr fontId="1"/>
  </si>
  <si>
    <t>建ぺい率</t>
    <rPh sb="0" eb="1">
      <t>ケン</t>
    </rPh>
    <rPh sb="3" eb="4">
      <t>リツ</t>
    </rPh>
    <phoneticPr fontId="1"/>
  </si>
  <si>
    <t>容積率</t>
    <rPh sb="0" eb="2">
      <t>ヨウセキ</t>
    </rPh>
    <rPh sb="2" eb="3">
      <t>リツ</t>
    </rPh>
    <phoneticPr fontId="1"/>
  </si>
  <si>
    <t>壁面後退</t>
    <rPh sb="0" eb="2">
      <t>ヘキメン</t>
    </rPh>
    <rPh sb="2" eb="4">
      <t>コウタイ</t>
    </rPh>
    <phoneticPr fontId="1"/>
  </si>
  <si>
    <t>最高高さ</t>
    <rPh sb="0" eb="2">
      <t>サイコウ</t>
    </rPh>
    <rPh sb="2" eb="3">
      <t>タカ</t>
    </rPh>
    <phoneticPr fontId="1"/>
  </si>
  <si>
    <t>❶</t>
    <phoneticPr fontId="2"/>
  </si>
  <si>
    <t>❷</t>
    <phoneticPr fontId="2"/>
  </si>
  <si>
    <t>❸</t>
    <phoneticPr fontId="2"/>
  </si>
  <si>
    <t>※ 受 付 年 月 日</t>
    <phoneticPr fontId="1"/>
  </si>
  <si>
    <t>証明番号</t>
    <rPh sb="0" eb="2">
      <t>ショウメイ</t>
    </rPh>
    <rPh sb="2" eb="4">
      <t>バンゴウ</t>
    </rPh>
    <phoneticPr fontId="1"/>
  </si>
  <si>
    <t>)m</t>
    <phoneticPr fontId="1"/>
  </si>
  <si>
    <t>備考</t>
    <rPh sb="0" eb="2">
      <t>ビコウ</t>
    </rPh>
    <phoneticPr fontId="1"/>
  </si>
  <si>
    <t>完了公告日</t>
    <rPh sb="0" eb="2">
      <t>カンリョウ</t>
    </rPh>
    <rPh sb="2" eb="4">
      <t>コウコク</t>
    </rPh>
    <rPh sb="4" eb="5">
      <t>ニチ</t>
    </rPh>
    <phoneticPr fontId="1"/>
  </si>
  <si>
    <r>
      <t>用途地域</t>
    </r>
    <r>
      <rPr>
        <sz val="6"/>
        <color indexed="8"/>
        <rFont val="ＭＳ Ｐゴシック"/>
        <family val="3"/>
        <charset val="128"/>
      </rPr>
      <t>（法48条）</t>
    </r>
    <rPh sb="0" eb="2">
      <t>ヨウト</t>
    </rPh>
    <rPh sb="2" eb="4">
      <t>チイキ</t>
    </rPh>
    <rPh sb="5" eb="6">
      <t>ホウ</t>
    </rPh>
    <rPh sb="8" eb="9">
      <t>ジョウ</t>
    </rPh>
    <phoneticPr fontId="1"/>
  </si>
  <si>
    <r>
      <t>指定建ぺい率</t>
    </r>
    <r>
      <rPr>
        <sz val="6"/>
        <color indexed="8"/>
        <rFont val="ＭＳ Ｐゴシック"/>
        <family val="3"/>
        <charset val="128"/>
      </rPr>
      <t>（法53条）</t>
    </r>
    <rPh sb="0" eb="2">
      <t>シテイ</t>
    </rPh>
    <rPh sb="2" eb="3">
      <t>ケン</t>
    </rPh>
    <rPh sb="5" eb="6">
      <t>リツ</t>
    </rPh>
    <rPh sb="7" eb="8">
      <t>ホウ</t>
    </rPh>
    <rPh sb="10" eb="11">
      <t>ジョウ</t>
    </rPh>
    <phoneticPr fontId="1"/>
  </si>
  <si>
    <t>％</t>
    <phoneticPr fontId="1"/>
  </si>
  <si>
    <r>
      <t>指定容積率</t>
    </r>
    <r>
      <rPr>
        <sz val="6"/>
        <color indexed="8"/>
        <rFont val="ＭＳ Ｐゴシック"/>
        <family val="3"/>
        <charset val="128"/>
      </rPr>
      <t>（法54条）</t>
    </r>
    <rPh sb="0" eb="2">
      <t>シテイ</t>
    </rPh>
    <rPh sb="2" eb="4">
      <t>ヨウセキ</t>
    </rPh>
    <rPh sb="4" eb="5">
      <t>リツ</t>
    </rPh>
    <rPh sb="6" eb="7">
      <t>ホウ</t>
    </rPh>
    <rPh sb="9" eb="10">
      <t>ジョウ</t>
    </rPh>
    <phoneticPr fontId="1"/>
  </si>
  <si>
    <r>
      <t>壁面後退</t>
    </r>
    <r>
      <rPr>
        <sz val="6"/>
        <color indexed="8"/>
        <rFont val="ＭＳ Ｐゴシック"/>
        <family val="3"/>
        <charset val="128"/>
      </rPr>
      <t>（法54条）</t>
    </r>
    <rPh sb="0" eb="2">
      <t>ヘキメン</t>
    </rPh>
    <rPh sb="2" eb="4">
      <t>コウタイ</t>
    </rPh>
    <rPh sb="5" eb="6">
      <t>ホウ</t>
    </rPh>
    <rPh sb="8" eb="9">
      <t>ジョウ</t>
    </rPh>
    <phoneticPr fontId="1"/>
  </si>
  <si>
    <t>m</t>
    <phoneticPr fontId="1"/>
  </si>
  <si>
    <t>①</t>
    <phoneticPr fontId="1"/>
  </si>
  <si>
    <r>
      <t>最高高さ</t>
    </r>
    <r>
      <rPr>
        <sz val="6"/>
        <color indexed="8"/>
        <rFont val="ＭＳ Ｐゴシック"/>
        <family val="3"/>
        <charset val="128"/>
      </rPr>
      <t>（法55条）</t>
    </r>
    <rPh sb="0" eb="2">
      <t>サイコウ</t>
    </rPh>
    <rPh sb="2" eb="3">
      <t>タカ</t>
    </rPh>
    <rPh sb="5" eb="6">
      <t>ホウ</t>
    </rPh>
    <rPh sb="8" eb="9">
      <t>ジョウ</t>
    </rPh>
    <phoneticPr fontId="1"/>
  </si>
  <si>
    <t>②</t>
    <phoneticPr fontId="1"/>
  </si>
  <si>
    <t>③</t>
    <phoneticPr fontId="1"/>
  </si>
  <si>
    <r>
      <rPr>
        <sz val="9"/>
        <color indexed="8"/>
        <rFont val="ＭＳ Ｐゴシック"/>
        <family val="3"/>
        <charset val="128"/>
      </rPr>
      <t>建設予定地が接する道路</t>
    </r>
    <r>
      <rPr>
        <sz val="10"/>
        <color indexed="8"/>
        <rFont val="ＭＳ Ｐゴシック"/>
        <family val="3"/>
        <charset val="128"/>
      </rPr>
      <t>　　　　　　　</t>
    </r>
    <r>
      <rPr>
        <sz val="6"/>
        <color indexed="8"/>
        <rFont val="ＭＳ Ｐゴシック"/>
        <family val="3"/>
        <charset val="128"/>
      </rPr>
      <t>※北播磨県民局で確認してください。</t>
    </r>
    <rPh sb="0" eb="2">
      <t>ケンセツ</t>
    </rPh>
    <rPh sb="2" eb="4">
      <t>ヨテイ</t>
    </rPh>
    <rPh sb="4" eb="5">
      <t>チ</t>
    </rPh>
    <rPh sb="6" eb="7">
      <t>セッ</t>
    </rPh>
    <rPh sb="9" eb="11">
      <t>ドウロ</t>
    </rPh>
    <rPh sb="19" eb="20">
      <t>キタ</t>
    </rPh>
    <rPh sb="20" eb="22">
      <t>ハリマ</t>
    </rPh>
    <rPh sb="22" eb="24">
      <t>ケンミン</t>
    </rPh>
    <rPh sb="24" eb="25">
      <t>キョク</t>
    </rPh>
    <rPh sb="26" eb="28">
      <t>カクニン</t>
    </rPh>
    <phoneticPr fontId="1"/>
  </si>
  <si>
    <t>④</t>
    <phoneticPr fontId="1"/>
  </si>
  <si>
    <t>）</t>
    <phoneticPr fontId="1"/>
  </si>
  <si>
    <t>⑧</t>
    <phoneticPr fontId="1"/>
  </si>
  <si>
    <t>)％</t>
    <phoneticPr fontId="1"/>
  </si>
  <si>
    <t>都市計画施設又は市街地開発事業の施行区域</t>
    <phoneticPr fontId="1"/>
  </si>
  <si>
    <t>ニュータウンリスト</t>
    <phoneticPr fontId="1"/>
  </si>
  <si>
    <t>土地区画整理法第76条の制限の有無</t>
    <phoneticPr fontId="1"/>
  </si>
  <si>
    <r>
      <t>開発許可 (都計法29条)　　　　　　　　　　　　　　　　　　　　　</t>
    </r>
    <r>
      <rPr>
        <sz val="6"/>
        <color indexed="8"/>
        <rFont val="ＭＳ Ｐゴシック"/>
        <family val="3"/>
        <charset val="128"/>
      </rPr>
      <t xml:space="preserve">※完了公告日は北播磨県民局で確認してください。        　　　　　　 </t>
    </r>
    <rPh sb="35" eb="37">
      <t>カンリョウ</t>
    </rPh>
    <rPh sb="37" eb="39">
      <t>コウコク</t>
    </rPh>
    <rPh sb="39" eb="40">
      <t>ヒ</t>
    </rPh>
    <phoneticPr fontId="1"/>
  </si>
  <si>
    <t>検査済証番号</t>
    <phoneticPr fontId="1"/>
  </si>
  <si>
    <t>開発許可等不要証明</t>
    <phoneticPr fontId="1"/>
  </si>
  <si>
    <t>添付書類</t>
    <phoneticPr fontId="1"/>
  </si>
  <si>
    <r>
      <t>旧住造法 　　　　　　　　　　　　　　　　　　　　　</t>
    </r>
    <r>
      <rPr>
        <sz val="6"/>
        <color indexed="8"/>
        <rFont val="ＭＳ Ｐゴシック"/>
        <family val="3"/>
        <charset val="128"/>
      </rPr>
      <t xml:space="preserve">※北播磨県民局で確認してください。  </t>
    </r>
    <phoneticPr fontId="1"/>
  </si>
  <si>
    <t>宅造法許可</t>
    <phoneticPr fontId="1"/>
  </si>
  <si>
    <t>添付書類は、A3またはA4サイズとしてください。</t>
    <phoneticPr fontId="1"/>
  </si>
  <si>
    <t>％</t>
    <phoneticPr fontId="1"/>
  </si>
  <si>
    <t>m</t>
    <phoneticPr fontId="1"/>
  </si>
  <si>
    <t>付近見取図には、縮尺・方位・道路及び目標となる建築物及び地物、都市計画施設、用途界を明示してください。</t>
    <phoneticPr fontId="1"/>
  </si>
  <si>
    <t>と市道認定番号、都市計画施設、用途地域の境界、除却建物の位置及び規模を明示して下さい。</t>
    <phoneticPr fontId="1"/>
  </si>
  <si>
    <t>地域事業所区域の許可</t>
    <rPh sb="0" eb="2">
      <t>チイキ</t>
    </rPh>
    <rPh sb="2" eb="4">
      <t>ジギョウ</t>
    </rPh>
    <rPh sb="4" eb="5">
      <t>ショ</t>
    </rPh>
    <rPh sb="5" eb="7">
      <t>クイキ</t>
    </rPh>
    <rPh sb="8" eb="10">
      <t>キョカ</t>
    </rPh>
    <phoneticPr fontId="2"/>
  </si>
  <si>
    <r>
      <t>配置図には建築基準法施行規則第1条の３表１（い）項の明示すべき事項の他、敷地の接する道路の種類（法第</t>
    </r>
    <r>
      <rPr>
        <sz val="7"/>
        <rFont val="ＭＳ Ｐゴシック"/>
        <family val="3"/>
        <charset val="128"/>
      </rPr>
      <t>42条第1項各号の区分及び許可、又は指定の年月日及び番号）</t>
    </r>
    <phoneticPr fontId="1"/>
  </si>
  <si>
    <t>年</t>
    <rPh sb="0" eb="1">
      <t>ネン</t>
    </rPh>
    <phoneticPr fontId="1"/>
  </si>
  <si>
    <t>月</t>
    <rPh sb="0" eb="1">
      <t>ツキ</t>
    </rPh>
    <phoneticPr fontId="1"/>
  </si>
  <si>
    <t>日</t>
    <rPh sb="0" eb="1">
      <t>ニチ</t>
    </rPh>
    <phoneticPr fontId="1"/>
  </si>
  <si>
    <t>名称　</t>
    <phoneticPr fontId="1"/>
  </si>
  <si>
    <t>住所　</t>
    <phoneticPr fontId="1"/>
  </si>
  <si>
    <t>（ 様式第1号 ）</t>
    <phoneticPr fontId="1"/>
  </si>
  <si>
    <t>小　野　市　長　様</t>
    <phoneticPr fontId="1"/>
  </si>
  <si>
    <t>建築許可 (都計法43条)　</t>
    <phoneticPr fontId="1"/>
  </si>
  <si>
    <t>　　建設予定地に関する調査依頼書</t>
    <rPh sb="2" eb="4">
      <t>ケンセツ</t>
    </rPh>
    <phoneticPr fontId="1"/>
  </si>
  <si>
    <t>(〒</t>
    <phoneticPr fontId="1"/>
  </si>
  <si>
    <t>)</t>
    <phoneticPr fontId="1"/>
  </si>
  <si>
    <t>FAX　</t>
    <phoneticPr fontId="1"/>
  </si>
  <si>
    <t>TEL</t>
    <phoneticPr fontId="1"/>
  </si>
  <si>
    <t>□無</t>
  </si>
  <si>
    <t>□有</t>
  </si>
  <si>
    <t>（</t>
  </si>
  <si>
    <t>□1号</t>
  </si>
  <si>
    <t>□4号</t>
  </si>
  <si>
    <t>□未</t>
  </si>
  <si>
    <t>□容積率</t>
  </si>
  <si>
    <t>□壁面後退</t>
  </si>
  <si>
    <t>□済</t>
  </si>
  <si>
    <t xml:space="preserve"> 検査済証番号</t>
    <phoneticPr fontId="1"/>
  </si>
  <si>
    <t>□法42条2項道路</t>
  </si>
  <si>
    <t>□2号</t>
  </si>
  <si>
    <t>□3号</t>
  </si>
  <si>
    <t>□5号</t>
  </si>
  <si>
    <t>□法43条ただし書き</t>
  </si>
  <si>
    <t>□建ぺい率</t>
  </si>
  <si>
    <t>□最低敷地面積</t>
  </si>
  <si>
    <t>□高さ制限</t>
  </si>
  <si>
    <t>市街化区域</t>
    <rPh sb="0" eb="3">
      <t>シガイカ</t>
    </rPh>
    <rPh sb="3" eb="5">
      <t>クイキ</t>
    </rPh>
    <phoneticPr fontId="7"/>
  </si>
  <si>
    <t>未選択</t>
    <rPh sb="0" eb="1">
      <t>ミ</t>
    </rPh>
    <rPh sb="1" eb="3">
      <t>センタク</t>
    </rPh>
    <phoneticPr fontId="7"/>
  </si>
  <si>
    <t>市街化調整区域</t>
    <rPh sb="0" eb="3">
      <t>シガイカ</t>
    </rPh>
    <rPh sb="3" eb="5">
      <t>チョウセイ</t>
    </rPh>
    <rPh sb="5" eb="7">
      <t>クイキ</t>
    </rPh>
    <phoneticPr fontId="7"/>
  </si>
  <si>
    <t>都市計画区域外</t>
    <rPh sb="0" eb="2">
      <t>トシ</t>
    </rPh>
    <rPh sb="2" eb="4">
      <t>ケイカク</t>
    </rPh>
    <rPh sb="4" eb="6">
      <t>クイキ</t>
    </rPh>
    <rPh sb="6" eb="7">
      <t>ガイ</t>
    </rPh>
    <phoneticPr fontId="7"/>
  </si>
  <si>
    <t>用途地域の指定あり</t>
    <rPh sb="0" eb="2">
      <t>ヨウト</t>
    </rPh>
    <rPh sb="2" eb="4">
      <t>チイキ</t>
    </rPh>
    <rPh sb="5" eb="7">
      <t>シテイ</t>
    </rPh>
    <phoneticPr fontId="7"/>
  </si>
  <si>
    <t>用途地域の指定なし</t>
    <rPh sb="0" eb="2">
      <t>ヨウト</t>
    </rPh>
    <rPh sb="2" eb="4">
      <t>チイキ</t>
    </rPh>
    <rPh sb="5" eb="7">
      <t>シテイ</t>
    </rPh>
    <phoneticPr fontId="7"/>
  </si>
  <si>
    <t>－</t>
    <phoneticPr fontId="7"/>
  </si>
  <si>
    <t>防火地域外</t>
    <rPh sb="0" eb="2">
      <t>ボウカ</t>
    </rPh>
    <rPh sb="2" eb="4">
      <t>チイキ</t>
    </rPh>
    <rPh sb="4" eb="5">
      <t>ガイ</t>
    </rPh>
    <phoneticPr fontId="7"/>
  </si>
  <si>
    <t>防火地域外　法22条地域</t>
    <rPh sb="0" eb="2">
      <t>ボウカ</t>
    </rPh>
    <rPh sb="2" eb="4">
      <t>チイキ</t>
    </rPh>
    <rPh sb="4" eb="5">
      <t>ガイ</t>
    </rPh>
    <rPh sb="6" eb="7">
      <t>ホウ</t>
    </rPh>
    <rPh sb="9" eb="10">
      <t>ジョウ</t>
    </rPh>
    <rPh sb="10" eb="12">
      <t>チイキ</t>
    </rPh>
    <phoneticPr fontId="7"/>
  </si>
  <si>
    <t>150もしくは200→</t>
    <phoneticPr fontId="7"/>
  </si>
  <si>
    <t>接道の
概念あり</t>
    <rPh sb="0" eb="1">
      <t>セツ</t>
    </rPh>
    <rPh sb="1" eb="2">
      <t>ドウ</t>
    </rPh>
    <rPh sb="4" eb="6">
      <t>ガイネン</t>
    </rPh>
    <phoneticPr fontId="7"/>
  </si>
  <si>
    <t>接道の
概念なし</t>
    <rPh sb="0" eb="1">
      <t>セツ</t>
    </rPh>
    <rPh sb="1" eb="2">
      <t>ドウ</t>
    </rPh>
    <rPh sb="4" eb="6">
      <t>ガイネン</t>
    </rPh>
    <phoneticPr fontId="7"/>
  </si>
  <si>
    <t>都市計画区域の区域区分</t>
    <rPh sb="0" eb="2">
      <t>トシ</t>
    </rPh>
    <rPh sb="2" eb="4">
      <t>ケイカク</t>
    </rPh>
    <rPh sb="4" eb="6">
      <t>クイキ</t>
    </rPh>
    <rPh sb="7" eb="9">
      <t>クイキ</t>
    </rPh>
    <rPh sb="9" eb="11">
      <t>クブン</t>
    </rPh>
    <phoneticPr fontId="1"/>
  </si>
  <si>
    <t>未選択</t>
  </si>
  <si>
    <t>年</t>
    <rPh sb="0" eb="1">
      <t>ネン</t>
    </rPh>
    <phoneticPr fontId="7"/>
  </si>
  <si>
    <t>月</t>
    <rPh sb="0" eb="1">
      <t>ガツ</t>
    </rPh>
    <phoneticPr fontId="7"/>
  </si>
  <si>
    <t>日</t>
    <rPh sb="0" eb="1">
      <t>ニチ</t>
    </rPh>
    <phoneticPr fontId="7"/>
  </si>
  <si>
    <t>）</t>
    <phoneticPr fontId="7"/>
  </si>
  <si>
    <t>現在）</t>
    <rPh sb="0" eb="2">
      <t>ゲンザイ</t>
    </rPh>
    <phoneticPr fontId="7"/>
  </si>
  <si>
    <t>締結）</t>
    <rPh sb="0" eb="2">
      <t>テイケツ</t>
    </rPh>
    <phoneticPr fontId="7"/>
  </si>
  <si>
    <t>環境アセスの提出</t>
    <rPh sb="0" eb="2">
      <t>カンキョウ</t>
    </rPh>
    <rPh sb="6" eb="8">
      <t>テイシュツ</t>
    </rPh>
    <phoneticPr fontId="7"/>
  </si>
  <si>
    <t>提出の必要</t>
    <rPh sb="0" eb="2">
      <t>テイシュツ</t>
    </rPh>
    <rPh sb="3" eb="5">
      <t>ヒツヨウ</t>
    </rPh>
    <phoneticPr fontId="7"/>
  </si>
  <si>
    <t xml:space="preserve">大規模建築物の提出 </t>
    <rPh sb="0" eb="3">
      <t>ダイキボ</t>
    </rPh>
    <rPh sb="3" eb="6">
      <t>ケンチクブツ</t>
    </rPh>
    <phoneticPr fontId="1"/>
  </si>
  <si>
    <t>提出状況</t>
    <rPh sb="0" eb="2">
      <t>テイシュツ</t>
    </rPh>
    <rPh sb="2" eb="4">
      <t>ジョウキョウ</t>
    </rPh>
    <phoneticPr fontId="7"/>
  </si>
  <si>
    <t>建設予定地の町名地番</t>
    <rPh sb="0" eb="2">
      <t>ケンセツ</t>
    </rPh>
    <rPh sb="2" eb="5">
      <t>ヨテイチ</t>
    </rPh>
    <rPh sb="6" eb="8">
      <t>チョウメイ</t>
    </rPh>
    <rPh sb="8" eb="10">
      <t>チバン</t>
    </rPh>
    <phoneticPr fontId="1"/>
  </si>
  <si>
    <t>個人情報</t>
    <rPh sb="0" eb="2">
      <t>コジン</t>
    </rPh>
    <rPh sb="2" eb="4">
      <t>ジョウホウ</t>
    </rPh>
    <phoneticPr fontId="1"/>
  </si>
  <si>
    <t>①</t>
    <phoneticPr fontId="1"/>
  </si>
  <si>
    <t>②</t>
    <phoneticPr fontId="1"/>
  </si>
  <si>
    <t>③</t>
    <phoneticPr fontId="1"/>
  </si>
  <si>
    <t>④</t>
    <phoneticPr fontId="1"/>
  </si>
  <si>
    <t>⑤</t>
    <phoneticPr fontId="1"/>
  </si>
  <si>
    <t>⑥</t>
    <phoneticPr fontId="1"/>
  </si>
  <si>
    <t>⑦</t>
    <phoneticPr fontId="1"/>
  </si>
  <si>
    <t>⑨</t>
    <phoneticPr fontId="1"/>
  </si>
  <si>
    <t>⑩</t>
    <phoneticPr fontId="1"/>
  </si>
  <si>
    <t>⑪</t>
    <phoneticPr fontId="1"/>
  </si>
  <si>
    <t>工事種別</t>
    <rPh sb="0" eb="2">
      <t>コウジ</t>
    </rPh>
    <rPh sb="2" eb="4">
      <t>シュベツ</t>
    </rPh>
    <phoneticPr fontId="1"/>
  </si>
  <si>
    <t>新築</t>
    <rPh sb="0" eb="2">
      <t>シンチク</t>
    </rPh>
    <phoneticPr fontId="1"/>
  </si>
  <si>
    <t>増築</t>
    <rPh sb="0" eb="2">
      <t>ゾウチク</t>
    </rPh>
    <phoneticPr fontId="1"/>
  </si>
  <si>
    <t>改築移転</t>
    <rPh sb="0" eb="2">
      <t>カイチク</t>
    </rPh>
    <rPh sb="2" eb="4">
      <t>イテン</t>
    </rPh>
    <phoneticPr fontId="1"/>
  </si>
  <si>
    <t>用途変更</t>
    <rPh sb="0" eb="2">
      <t>ヨウト</t>
    </rPh>
    <rPh sb="2" eb="4">
      <t>ヘンコウ</t>
    </rPh>
    <phoneticPr fontId="1"/>
  </si>
  <si>
    <t>大規模の修繕</t>
    <rPh sb="0" eb="3">
      <t>ダイキボ</t>
    </rPh>
    <rPh sb="4" eb="6">
      <t>シュウゼン</t>
    </rPh>
    <phoneticPr fontId="1"/>
  </si>
  <si>
    <t>大規模の模様替え</t>
    <rPh sb="0" eb="3">
      <t>ダイキボ</t>
    </rPh>
    <rPh sb="4" eb="6">
      <t>モヨウ</t>
    </rPh>
    <rPh sb="6" eb="7">
      <t>ガ</t>
    </rPh>
    <phoneticPr fontId="1"/>
  </si>
  <si>
    <t>未選択</t>
    <rPh sb="0" eb="1">
      <t>ミ</t>
    </rPh>
    <rPh sb="1" eb="3">
      <t>センタク</t>
    </rPh>
    <phoneticPr fontId="1"/>
  </si>
  <si>
    <t>造</t>
    <rPh sb="0" eb="1">
      <t>ゾウ</t>
    </rPh>
    <phoneticPr fontId="1"/>
  </si>
  <si>
    <t>一部</t>
    <rPh sb="0" eb="2">
      <t>イチブ</t>
    </rPh>
    <phoneticPr fontId="1"/>
  </si>
  <si>
    <t xml:space="preserve"> 区画の変更 </t>
    <rPh sb="1" eb="3">
      <t>クカク</t>
    </rPh>
    <rPh sb="4" eb="6">
      <t>ヘンコウ</t>
    </rPh>
    <phoneticPr fontId="1"/>
  </si>
  <si>
    <t xml:space="preserve"> 形質の変更 </t>
    <rPh sb="1" eb="3">
      <t>ケイシツ</t>
    </rPh>
    <rPh sb="4" eb="6">
      <t>ヘンコウ</t>
    </rPh>
    <phoneticPr fontId="1"/>
  </si>
  <si>
    <t>新たな擁壁の設置</t>
    <rPh sb="0" eb="1">
      <t>アラ</t>
    </rPh>
    <rPh sb="3" eb="5">
      <t>ヨウヘキ</t>
    </rPh>
    <rPh sb="6" eb="8">
      <t>セッチ</t>
    </rPh>
    <phoneticPr fontId="1"/>
  </si>
  <si>
    <t>ｍ</t>
    <phoneticPr fontId="1"/>
  </si>
  <si>
    <t xml:space="preserve"> )</t>
    <phoneticPr fontId="1"/>
  </si>
  <si>
    <t>高さ</t>
    <rPh sb="0" eb="1">
      <t>タカ</t>
    </rPh>
    <phoneticPr fontId="1"/>
  </si>
  <si>
    <t>有</t>
    <rPh sb="0" eb="1">
      <t>アリ</t>
    </rPh>
    <phoneticPr fontId="1"/>
  </si>
  <si>
    <t>無</t>
    <rPh sb="0" eb="1">
      <t>ナ</t>
    </rPh>
    <phoneticPr fontId="1"/>
  </si>
  <si>
    <t>階数</t>
    <rPh sb="0" eb="2">
      <t>カイスウ</t>
    </rPh>
    <phoneticPr fontId="1"/>
  </si>
  <si>
    <t>地上</t>
    <rPh sb="0" eb="2">
      <t>チジョウ</t>
    </rPh>
    <phoneticPr fontId="1"/>
  </si>
  <si>
    <t>階</t>
    <rPh sb="0" eb="1">
      <t>カイ</t>
    </rPh>
    <phoneticPr fontId="1"/>
  </si>
  <si>
    <t>地下階</t>
    <rPh sb="0" eb="2">
      <t>チカ</t>
    </rPh>
    <rPh sb="2" eb="3">
      <t>カイ</t>
    </rPh>
    <phoneticPr fontId="1"/>
  </si>
  <si>
    <t>最高の軒高さ</t>
    <rPh sb="0" eb="2">
      <t>サイコウ</t>
    </rPh>
    <rPh sb="3" eb="4">
      <t>ノキ</t>
    </rPh>
    <rPh sb="4" eb="5">
      <t>タカ</t>
    </rPh>
    <phoneticPr fontId="1"/>
  </si>
  <si>
    <t>最高の高さ</t>
    <rPh sb="0" eb="2">
      <t>サイコウ</t>
    </rPh>
    <rPh sb="3" eb="4">
      <t>タカ</t>
    </rPh>
    <phoneticPr fontId="1"/>
  </si>
  <si>
    <t>擁壁の高さ</t>
    <rPh sb="0" eb="2">
      <t>ヨウヘキ</t>
    </rPh>
    <rPh sb="3" eb="4">
      <t>タカ</t>
    </rPh>
    <phoneticPr fontId="1"/>
  </si>
  <si>
    <t>区域区分未選択</t>
    <rPh sb="0" eb="2">
      <t>クイキ</t>
    </rPh>
    <rPh sb="2" eb="4">
      <t>クブン</t>
    </rPh>
    <rPh sb="4" eb="5">
      <t>ミ</t>
    </rPh>
    <rPh sb="5" eb="7">
      <t>センタク</t>
    </rPh>
    <phoneticPr fontId="7"/>
  </si>
  <si>
    <t>□法42条1項道路</t>
  </si>
  <si>
    <t>未選択</t>
    <rPh sb="0" eb="1">
      <t>ミ</t>
    </rPh>
    <rPh sb="1" eb="3">
      <t>センタク</t>
    </rPh>
    <phoneticPr fontId="1"/>
  </si>
  <si>
    <t>区域内</t>
    <rPh sb="0" eb="2">
      <t>クイキ</t>
    </rPh>
    <rPh sb="2" eb="3">
      <t>ナイ</t>
    </rPh>
    <phoneticPr fontId="1"/>
  </si>
  <si>
    <t>区域外</t>
    <rPh sb="0" eb="2">
      <t>クイキ</t>
    </rPh>
    <rPh sb="2" eb="3">
      <t>ガイ</t>
    </rPh>
    <phoneticPr fontId="1"/>
  </si>
  <si>
    <t>該当あり</t>
    <rPh sb="0" eb="2">
      <t>ガイトウ</t>
    </rPh>
    <phoneticPr fontId="1"/>
  </si>
  <si>
    <t>該当なし</t>
    <rPh sb="0" eb="2">
      <t>ガイトウ</t>
    </rPh>
    <phoneticPr fontId="1"/>
  </si>
  <si>
    <t>協議中</t>
    <rPh sb="0" eb="3">
      <t>キョウギチュウ</t>
    </rPh>
    <phoneticPr fontId="1"/>
  </si>
  <si>
    <t>協議締結</t>
    <rPh sb="0" eb="2">
      <t>キョウギ</t>
    </rPh>
    <rPh sb="2" eb="4">
      <t>テイケツ</t>
    </rPh>
    <phoneticPr fontId="1"/>
  </si>
  <si>
    <t>協議の必要　有</t>
    <rPh sb="0" eb="2">
      <t>キョウギ</t>
    </rPh>
    <rPh sb="3" eb="5">
      <t>ヒツヨウ</t>
    </rPh>
    <rPh sb="6" eb="7">
      <t>アリ</t>
    </rPh>
    <phoneticPr fontId="1"/>
  </si>
  <si>
    <t>協議の必要　無</t>
    <rPh sb="0" eb="2">
      <t>キョウギ</t>
    </rPh>
    <rPh sb="3" eb="5">
      <t>ヒツヨウ</t>
    </rPh>
    <rPh sb="6" eb="7">
      <t>ナ</t>
    </rPh>
    <phoneticPr fontId="1"/>
  </si>
  <si>
    <t xml:space="preserve"> 53条の提出状況 </t>
    <rPh sb="3" eb="4">
      <t>ジョウ</t>
    </rPh>
    <rPh sb="5" eb="7">
      <t>テイシュツ</t>
    </rPh>
    <rPh sb="7" eb="9">
      <t>ジョウキョウ</t>
    </rPh>
    <phoneticPr fontId="1"/>
  </si>
  <si>
    <t xml:space="preserve"> 76条の提出状況 </t>
    <rPh sb="3" eb="4">
      <t>ジョウ</t>
    </rPh>
    <rPh sb="5" eb="7">
      <t>テイシュツ</t>
    </rPh>
    <rPh sb="7" eb="9">
      <t>ジョウキョウ</t>
    </rPh>
    <phoneticPr fontId="1"/>
  </si>
  <si>
    <t>法</t>
    <rPh sb="0" eb="1">
      <t>ホウ</t>
    </rPh>
    <phoneticPr fontId="1"/>
  </si>
  <si>
    <t>条</t>
    <rPh sb="0" eb="1">
      <t>ジョウ</t>
    </rPh>
    <phoneticPr fontId="1"/>
  </si>
  <si>
    <t>項</t>
    <rPh sb="0" eb="1">
      <t>コウ</t>
    </rPh>
    <phoneticPr fontId="1"/>
  </si>
  <si>
    <t>号道路</t>
    <rPh sb="0" eb="1">
      <t>ゴウ</t>
    </rPh>
    <rPh sb="1" eb="3">
      <t>ドウロ</t>
    </rPh>
    <phoneticPr fontId="1"/>
  </si>
  <si>
    <t>道路</t>
    <rPh sb="0" eb="2">
      <t>ドウロ</t>
    </rPh>
    <phoneticPr fontId="1"/>
  </si>
  <si>
    <t>公共下水道への接続(分流式)</t>
    <phoneticPr fontId="1"/>
  </si>
  <si>
    <t>単独浄化槽</t>
    <phoneticPr fontId="1"/>
  </si>
  <si>
    <t>農業集落排水区域内</t>
    <phoneticPr fontId="1"/>
  </si>
  <si>
    <t>集中浄化槽</t>
    <phoneticPr fontId="1"/>
  </si>
  <si>
    <t>汲み取り</t>
    <phoneticPr fontId="1"/>
  </si>
  <si>
    <t>その他</t>
    <phoneticPr fontId="1"/>
  </si>
  <si>
    <t>合併浄化槽</t>
    <phoneticPr fontId="1"/>
  </si>
  <si>
    <t>計画なし</t>
    <phoneticPr fontId="1"/>
  </si>
  <si>
    <t>土砂災害防止法</t>
    <rPh sb="0" eb="2">
      <t>ドシャ</t>
    </rPh>
    <rPh sb="2" eb="4">
      <t>サイガイ</t>
    </rPh>
    <rPh sb="4" eb="6">
      <t>ボウシ</t>
    </rPh>
    <rPh sb="6" eb="7">
      <t>ホウ</t>
    </rPh>
    <phoneticPr fontId="1"/>
  </si>
  <si>
    <t>未選択</t>
    <rPh sb="0" eb="1">
      <t>ミ</t>
    </rPh>
    <rPh sb="1" eb="3">
      <t>センタク</t>
    </rPh>
    <phoneticPr fontId="1"/>
  </si>
  <si>
    <t>ただし書き</t>
    <rPh sb="3" eb="4">
      <t>ガ</t>
    </rPh>
    <phoneticPr fontId="1"/>
  </si>
  <si>
    <t xml:space="preserve"> 団地名称</t>
    <rPh sb="1" eb="3">
      <t>ダンチ</t>
    </rPh>
    <rPh sb="3" eb="5">
      <t>メイショウ</t>
    </rPh>
    <phoneticPr fontId="1"/>
  </si>
  <si>
    <t xml:space="preserve"> 提出状況 </t>
    <rPh sb="1" eb="3">
      <t>テイシュツ</t>
    </rPh>
    <rPh sb="3" eb="5">
      <t>ジョウキョウ</t>
    </rPh>
    <phoneticPr fontId="1"/>
  </si>
  <si>
    <t>未選択</t>
    <rPh sb="0" eb="1">
      <t>ミ</t>
    </rPh>
    <rPh sb="1" eb="3">
      <t>センタク</t>
    </rPh>
    <phoneticPr fontId="1"/>
  </si>
  <si>
    <t>提出済</t>
    <rPh sb="0" eb="2">
      <t>テイシュツ</t>
    </rPh>
    <rPh sb="2" eb="3">
      <t>スミ</t>
    </rPh>
    <phoneticPr fontId="1"/>
  </si>
  <si>
    <t>未提出</t>
    <rPh sb="0" eb="3">
      <t>ミテイシュツ</t>
    </rPh>
    <phoneticPr fontId="1"/>
  </si>
  <si>
    <t>年</t>
    <rPh sb="0" eb="1">
      <t>ネン</t>
    </rPh>
    <phoneticPr fontId="1"/>
  </si>
  <si>
    <t>月</t>
    <rPh sb="0" eb="1">
      <t>ガツ</t>
    </rPh>
    <phoneticPr fontId="1"/>
  </si>
  <si>
    <t>日</t>
    <rPh sb="0" eb="1">
      <t>ニチ</t>
    </rPh>
    <phoneticPr fontId="1"/>
  </si>
  <si>
    <t>現在</t>
    <rPh sb="0" eb="2">
      <t>ゲンザイ</t>
    </rPh>
    <phoneticPr fontId="1"/>
  </si>
  <si>
    <t xml:space="preserve"> 完了公告 </t>
    <rPh sb="1" eb="3">
      <t>カンリョウ</t>
    </rPh>
    <rPh sb="3" eb="5">
      <t>コウコク</t>
    </rPh>
    <phoneticPr fontId="1"/>
  </si>
  <si>
    <t>公告済</t>
    <rPh sb="0" eb="2">
      <t>コウコク</t>
    </rPh>
    <rPh sb="2" eb="3">
      <t>スミ</t>
    </rPh>
    <phoneticPr fontId="1"/>
  </si>
  <si>
    <t>未公告</t>
    <rPh sb="0" eb="1">
      <t>ミ</t>
    </rPh>
    <rPh sb="1" eb="3">
      <t>コウコク</t>
    </rPh>
    <phoneticPr fontId="1"/>
  </si>
  <si>
    <t>建築許可要件</t>
    <rPh sb="0" eb="2">
      <t>ケンチク</t>
    </rPh>
    <rPh sb="2" eb="4">
      <t>キョカ</t>
    </rPh>
    <rPh sb="4" eb="6">
      <t>ヨウケン</t>
    </rPh>
    <phoneticPr fontId="1"/>
  </si>
  <si>
    <t>）</t>
    <phoneticPr fontId="1"/>
  </si>
  <si>
    <t>（</t>
    <phoneticPr fontId="1"/>
  </si>
  <si>
    <t>番号発行状況</t>
    <rPh sb="0" eb="2">
      <t>バンゴウ</t>
    </rPh>
    <rPh sb="2" eb="4">
      <t>ハッコウ</t>
    </rPh>
    <rPh sb="4" eb="6">
      <t>ジョウキョウ</t>
    </rPh>
    <phoneticPr fontId="1"/>
  </si>
  <si>
    <t>未選択</t>
    <rPh sb="0" eb="1">
      <t>ミ</t>
    </rPh>
    <rPh sb="1" eb="3">
      <t>センタク</t>
    </rPh>
    <phoneticPr fontId="1"/>
  </si>
  <si>
    <t>発行済</t>
    <rPh sb="0" eb="2">
      <t>ハッコウ</t>
    </rPh>
    <rPh sb="2" eb="3">
      <t>ズ</t>
    </rPh>
    <phoneticPr fontId="1"/>
  </si>
  <si>
    <t>未発行</t>
    <rPh sb="0" eb="3">
      <t>ミハッコウ</t>
    </rPh>
    <phoneticPr fontId="1"/>
  </si>
  <si>
    <t>年</t>
    <rPh sb="0" eb="1">
      <t>ネン</t>
    </rPh>
    <phoneticPr fontId="1"/>
  </si>
  <si>
    <t>月</t>
    <rPh sb="0" eb="1">
      <t>ツキ</t>
    </rPh>
    <phoneticPr fontId="1"/>
  </si>
  <si>
    <t>日</t>
    <rPh sb="0" eb="1">
      <t>ニチ</t>
    </rPh>
    <phoneticPr fontId="1"/>
  </si>
  <si>
    <t>現在</t>
    <rPh sb="0" eb="2">
      <t>ゲンザイ</t>
    </rPh>
    <phoneticPr fontId="1"/>
  </si>
  <si>
    <t>（</t>
    <phoneticPr fontId="1"/>
  </si>
  <si>
    <t>）</t>
    <phoneticPr fontId="1"/>
  </si>
  <si>
    <t>福甸町黒岩地区計画</t>
    <rPh sb="0" eb="1">
      <t>フク</t>
    </rPh>
    <rPh sb="1" eb="2">
      <t>デン</t>
    </rPh>
    <rPh sb="2" eb="3">
      <t>チョウ</t>
    </rPh>
    <rPh sb="3" eb="5">
      <t>クロイワ</t>
    </rPh>
    <rPh sb="5" eb="7">
      <t>チク</t>
    </rPh>
    <rPh sb="7" eb="9">
      <t>ケイカク</t>
    </rPh>
    <phoneticPr fontId="1"/>
  </si>
  <si>
    <t>市場町南山地区地区計画</t>
    <rPh sb="0" eb="2">
      <t>イチバ</t>
    </rPh>
    <rPh sb="2" eb="3">
      <t>チョウ</t>
    </rPh>
    <rPh sb="3" eb="4">
      <t>ミナミ</t>
    </rPh>
    <rPh sb="4" eb="5">
      <t>ヤマ</t>
    </rPh>
    <rPh sb="5" eb="7">
      <t>チク</t>
    </rPh>
    <rPh sb="7" eb="9">
      <t>チク</t>
    </rPh>
    <rPh sb="9" eb="11">
      <t>ケイカク</t>
    </rPh>
    <phoneticPr fontId="1"/>
  </si>
  <si>
    <t>中島町南地区地区計画</t>
    <rPh sb="0" eb="2">
      <t>ナカジマ</t>
    </rPh>
    <rPh sb="2" eb="3">
      <t>チョウ</t>
    </rPh>
    <rPh sb="3" eb="4">
      <t>ミナミ</t>
    </rPh>
    <rPh sb="4" eb="6">
      <t>チク</t>
    </rPh>
    <rPh sb="6" eb="8">
      <t>チク</t>
    </rPh>
    <rPh sb="8" eb="10">
      <t>ケイカク</t>
    </rPh>
    <phoneticPr fontId="1"/>
  </si>
  <si>
    <t>匠台流通等業務団地地区計画</t>
    <rPh sb="0" eb="1">
      <t>タクミ</t>
    </rPh>
    <rPh sb="1" eb="2">
      <t>ダイ</t>
    </rPh>
    <rPh sb="2" eb="4">
      <t>リュウツウ</t>
    </rPh>
    <rPh sb="4" eb="5">
      <t>トウ</t>
    </rPh>
    <rPh sb="5" eb="7">
      <t>ギョウム</t>
    </rPh>
    <rPh sb="7" eb="9">
      <t>ダンチ</t>
    </rPh>
    <rPh sb="9" eb="11">
      <t>チク</t>
    </rPh>
    <rPh sb="11" eb="13">
      <t>ケイカク</t>
    </rPh>
    <phoneticPr fontId="1"/>
  </si>
  <si>
    <t>アメニティくろかわ地区計画</t>
    <rPh sb="9" eb="11">
      <t>チク</t>
    </rPh>
    <rPh sb="11" eb="13">
      <t>ケイカク</t>
    </rPh>
    <phoneticPr fontId="1"/>
  </si>
  <si>
    <t>大島地区計画</t>
    <rPh sb="0" eb="2">
      <t>オオシマ</t>
    </rPh>
    <rPh sb="2" eb="4">
      <t>チク</t>
    </rPh>
    <rPh sb="4" eb="6">
      <t>ケイカク</t>
    </rPh>
    <phoneticPr fontId="1"/>
  </si>
  <si>
    <t>王子南地区計画</t>
    <rPh sb="0" eb="2">
      <t>オウジ</t>
    </rPh>
    <rPh sb="2" eb="3">
      <t>ミナミ</t>
    </rPh>
    <rPh sb="3" eb="7">
      <t>チクケイカク</t>
    </rPh>
    <phoneticPr fontId="1"/>
  </si>
  <si>
    <t>令和</t>
    <rPh sb="0" eb="2">
      <t>レイワ</t>
    </rPh>
    <phoneticPr fontId="1"/>
  </si>
  <si>
    <t>項</t>
    <rPh sb="0" eb="1">
      <t>コウ</t>
    </rPh>
    <phoneticPr fontId="1"/>
  </si>
  <si>
    <t>未選択</t>
    <rPh sb="0" eb="1">
      <t>ミ</t>
    </rPh>
    <rPh sb="1" eb="3">
      <t>センタク</t>
    </rPh>
    <phoneticPr fontId="1"/>
  </si>
  <si>
    <t>土砂災害警戒区域（イエローゾーン）</t>
    <rPh sb="0" eb="2">
      <t>ドシャ</t>
    </rPh>
    <rPh sb="2" eb="4">
      <t>サイガイ</t>
    </rPh>
    <rPh sb="4" eb="6">
      <t>ケイカイ</t>
    </rPh>
    <rPh sb="6" eb="8">
      <t>クイキ</t>
    </rPh>
    <phoneticPr fontId="1"/>
  </si>
  <si>
    <t>土砂災害警戒区域（レッドゾーン）</t>
    <rPh sb="0" eb="2">
      <t>ドシャ</t>
    </rPh>
    <rPh sb="2" eb="4">
      <t>サイガイ</t>
    </rPh>
    <rPh sb="4" eb="6">
      <t>ケイカイ</t>
    </rPh>
    <rPh sb="6" eb="8">
      <t>クイキ</t>
    </rPh>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</si>
  <si>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</si>
  <si>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</si>
  <si>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</si>
  <si>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</si>
  <si>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</si>
  <si>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</si>
  <si>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</si>
  <si>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</si>
  <si>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</si>
  <si>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</si>
  <si>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</si>
  <si>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</si>
  <si>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</si>
  <si>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</si>
  <si>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</si>
  <si>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</si>
  <si>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①~④</t>
    <phoneticPr fontId="1"/>
  </si>
  <si>
    <t>各項目をご記入ください。</t>
    <rPh sb="0" eb="1">
      <t>カク</t>
    </rPh>
    <rPh sb="1" eb="3">
      <t>コウモク</t>
    </rPh>
    <rPh sb="5" eb="7">
      <t>キニュウ</t>
    </rPh>
    <phoneticPr fontId="1"/>
  </si>
  <si>
    <t>⑤</t>
    <phoneticPr fontId="1"/>
  </si>
  <si>
    <t>リストボックスから、工事種別をお選びください。</t>
    <rPh sb="10" eb="12">
      <t>コウジ</t>
    </rPh>
    <rPh sb="12" eb="14">
      <t>シュベツ</t>
    </rPh>
    <rPh sb="16" eb="17">
      <t>エラ</t>
    </rPh>
    <phoneticPr fontId="1"/>
  </si>
  <si>
    <t>⑥・⑦</t>
    <phoneticPr fontId="1"/>
  </si>
  <si>
    <t>⑧</t>
    <phoneticPr fontId="1"/>
  </si>
  <si>
    <t>リストボックスより、区画の変更・形質の変更・新たな擁壁の設置の有無についてお選びください。
有の場合は造成面積・切土・盛土・新たな擁壁の設置についてあてはまるものをご記入ください。</t>
    <rPh sb="10" eb="12">
      <t>クカク</t>
    </rPh>
    <rPh sb="13" eb="15">
      <t>ヘンコウ</t>
    </rPh>
    <rPh sb="16" eb="18">
      <t>ケイシツ</t>
    </rPh>
    <rPh sb="19" eb="21">
      <t>ヘンコウ</t>
    </rPh>
    <rPh sb="22" eb="23">
      <t>アラ</t>
    </rPh>
    <rPh sb="25" eb="27">
      <t>ヨウヘキ</t>
    </rPh>
    <rPh sb="28" eb="30">
      <t>セッチ</t>
    </rPh>
    <rPh sb="31" eb="33">
      <t>ウム</t>
    </rPh>
    <rPh sb="38" eb="39">
      <t>エラ</t>
    </rPh>
    <rPh sb="46" eb="47">
      <t>ア</t>
    </rPh>
    <rPh sb="48" eb="50">
      <t>バアイ</t>
    </rPh>
    <rPh sb="51" eb="53">
      <t>ゾウセイ</t>
    </rPh>
    <rPh sb="53" eb="55">
      <t>メンセキ</t>
    </rPh>
    <rPh sb="56" eb="57">
      <t>キ</t>
    </rPh>
    <rPh sb="57" eb="58">
      <t>ツチ</t>
    </rPh>
    <rPh sb="59" eb="60">
      <t>モリ</t>
    </rPh>
    <rPh sb="60" eb="61">
      <t>ツチ</t>
    </rPh>
    <rPh sb="62" eb="63">
      <t>アラ</t>
    </rPh>
    <rPh sb="65" eb="67">
      <t>ヨウヘキ</t>
    </rPh>
    <rPh sb="68" eb="70">
      <t>セッチ</t>
    </rPh>
    <rPh sb="83" eb="85">
      <t>キニュウ</t>
    </rPh>
    <phoneticPr fontId="1"/>
  </si>
  <si>
    <t>⑨~⑪</t>
    <phoneticPr fontId="1"/>
  </si>
  <si>
    <t>都市計画区域の区域区分を、リストボックスからお選びください。</t>
    <rPh sb="0" eb="2">
      <t>トシ</t>
    </rPh>
    <rPh sb="2" eb="4">
      <t>ケイカク</t>
    </rPh>
    <rPh sb="4" eb="6">
      <t>クイキ</t>
    </rPh>
    <rPh sb="7" eb="9">
      <t>クイキ</t>
    </rPh>
    <rPh sb="9" eb="11">
      <t>クブン</t>
    </rPh>
    <rPh sb="23" eb="24">
      <t>エラ</t>
    </rPh>
    <phoneticPr fontId="1"/>
  </si>
  <si>
    <r>
      <t xml:space="preserve">記入方法
</t>
    </r>
    <r>
      <rPr>
        <b/>
        <sz val="11"/>
        <color rgb="FFFF0000"/>
        <rFont val="ＭＳ Ｐゴシック"/>
        <family val="3"/>
        <charset val="128"/>
        <scheme val="minor"/>
      </rPr>
      <t>※必ず①から順にご記入ください。</t>
    </r>
    <rPh sb="0" eb="2">
      <t>キニュウ</t>
    </rPh>
    <rPh sb="2" eb="4">
      <t>ホウホウ</t>
    </rPh>
    <rPh sb="6" eb="7">
      <t>カナラ</t>
    </rPh>
    <rPh sb="11" eb="12">
      <t>ジュン</t>
    </rPh>
    <rPh sb="14" eb="16">
      <t>キニュウ</t>
    </rPh>
    <phoneticPr fontId="1"/>
  </si>
  <si>
    <t>都市計画区域の区域区分が市街化区域の場合、リストボックスから用途地域をお選びください。</t>
    <rPh sb="0" eb="2">
      <t>トシ</t>
    </rPh>
    <rPh sb="2" eb="4">
      <t>ケイカク</t>
    </rPh>
    <rPh sb="4" eb="6">
      <t>クイキ</t>
    </rPh>
    <rPh sb="7" eb="9">
      <t>クイキ</t>
    </rPh>
    <rPh sb="9" eb="11">
      <t>クブン</t>
    </rPh>
    <rPh sb="12" eb="15">
      <t>シガイカ</t>
    </rPh>
    <rPh sb="15" eb="17">
      <t>クイキ</t>
    </rPh>
    <rPh sb="18" eb="20">
      <t>バアイ</t>
    </rPh>
    <rPh sb="30" eb="32">
      <t>ヨウト</t>
    </rPh>
    <rPh sb="32" eb="34">
      <t>チイキ</t>
    </rPh>
    <rPh sb="36" eb="37">
      <t>エラ</t>
    </rPh>
    <phoneticPr fontId="1"/>
  </si>
  <si>
    <t>第一種中高層住居専用地域もしくは、第二種中高層住居専用地域の場合、リストボックスから指定容積率をお選びください。</t>
    <rPh sb="0" eb="1">
      <t>ダイ</t>
    </rPh>
    <rPh sb="1" eb="3">
      <t>イッシュ</t>
    </rPh>
    <rPh sb="3" eb="6">
      <t>チュウコウソウ</t>
    </rPh>
    <rPh sb="6" eb="8">
      <t>ジュウキョ</t>
    </rPh>
    <rPh sb="8" eb="10">
      <t>センヨウ</t>
    </rPh>
    <rPh sb="10" eb="12">
      <t>チイキ</t>
    </rPh>
    <rPh sb="17" eb="19">
      <t>ダイニ</t>
    </rPh>
    <rPh sb="19" eb="20">
      <t>シュ</t>
    </rPh>
    <rPh sb="20" eb="23">
      <t>チュウコウソウ</t>
    </rPh>
    <rPh sb="23" eb="25">
      <t>ジュウキョ</t>
    </rPh>
    <rPh sb="25" eb="27">
      <t>センヨウ</t>
    </rPh>
    <rPh sb="27" eb="29">
      <t>チイキ</t>
    </rPh>
    <rPh sb="30" eb="32">
      <t>バアイ</t>
    </rPh>
    <rPh sb="42" eb="44">
      <t>シテイ</t>
    </rPh>
    <rPh sb="44" eb="47">
      <t>ヨウセキリツ</t>
    </rPh>
    <rPh sb="49" eb="50">
      <t>エラ</t>
    </rPh>
    <phoneticPr fontId="1"/>
  </si>
  <si>
    <t>市街化区域もしくは市街化調整区域の場合、建築基準法の道路種別をリストボックスからお選びください。
複数の道路に接している場合は、備考欄に他方の道路について道路種別をご記入ください。</t>
    <rPh sb="0" eb="3">
      <t>シガイカ</t>
    </rPh>
    <rPh sb="3" eb="5">
      <t>クイキ</t>
    </rPh>
    <rPh sb="9" eb="12">
      <t>シガイカ</t>
    </rPh>
    <rPh sb="12" eb="14">
      <t>チョウセイ</t>
    </rPh>
    <rPh sb="14" eb="16">
      <t>クイキ</t>
    </rPh>
    <rPh sb="17" eb="19">
      <t>バアイ</t>
    </rPh>
    <rPh sb="20" eb="22">
      <t>ケンチク</t>
    </rPh>
    <rPh sb="22" eb="25">
      <t>キジュンホウ</t>
    </rPh>
    <rPh sb="26" eb="28">
      <t>ドウロ</t>
    </rPh>
    <rPh sb="28" eb="30">
      <t>シュベツ</t>
    </rPh>
    <rPh sb="41" eb="42">
      <t>エラ</t>
    </rPh>
    <rPh sb="49" eb="51">
      <t>フクスウ</t>
    </rPh>
    <rPh sb="52" eb="54">
      <t>ドウロ</t>
    </rPh>
    <rPh sb="55" eb="56">
      <t>セッ</t>
    </rPh>
    <rPh sb="60" eb="62">
      <t>バアイ</t>
    </rPh>
    <rPh sb="64" eb="66">
      <t>ビコウ</t>
    </rPh>
    <rPh sb="66" eb="67">
      <t>ラン</t>
    </rPh>
    <rPh sb="68" eb="70">
      <t>タホウ</t>
    </rPh>
    <rPh sb="71" eb="73">
      <t>ドウロ</t>
    </rPh>
    <rPh sb="77" eb="79">
      <t>ドウロ</t>
    </rPh>
    <rPh sb="79" eb="81">
      <t>シュベツ</t>
    </rPh>
    <rPh sb="83" eb="85">
      <t>キニュウ</t>
    </rPh>
    <phoneticPr fontId="1"/>
  </si>
  <si>
    <t>地区計画の該当の有無をリストボックスからお選びください。該当する場合は、各項目についてご記入ください。</t>
    <rPh sb="0" eb="2">
      <t>チク</t>
    </rPh>
    <rPh sb="2" eb="4">
      <t>ケイカク</t>
    </rPh>
    <rPh sb="5" eb="7">
      <t>ガイトウ</t>
    </rPh>
    <rPh sb="8" eb="10">
      <t>ウム</t>
    </rPh>
    <rPh sb="21" eb="22">
      <t>エラ</t>
    </rPh>
    <rPh sb="28" eb="30">
      <t>ガイトウ</t>
    </rPh>
    <rPh sb="32" eb="34">
      <t>バアイ</t>
    </rPh>
    <rPh sb="36" eb="39">
      <t>カクコウモク</t>
    </rPh>
    <rPh sb="44" eb="46">
      <t>キニュウ</t>
    </rPh>
    <phoneticPr fontId="1"/>
  </si>
  <si>
    <t>⑰・⑱</t>
    <phoneticPr fontId="1"/>
  </si>
  <si>
    <t>区域の内外についてリストボックスからお選びください。内の場合は、提出状況について、リストボックスからお選びください。</t>
    <rPh sb="0" eb="2">
      <t>クイキ</t>
    </rPh>
    <rPh sb="3" eb="5">
      <t>ナイガイ</t>
    </rPh>
    <rPh sb="19" eb="20">
      <t>エラ</t>
    </rPh>
    <rPh sb="26" eb="27">
      <t>ナイ</t>
    </rPh>
    <rPh sb="28" eb="30">
      <t>バアイ</t>
    </rPh>
    <rPh sb="32" eb="34">
      <t>テイシュツ</t>
    </rPh>
    <rPh sb="34" eb="36">
      <t>ジョウキョウ</t>
    </rPh>
    <rPh sb="51" eb="52">
      <t>エラ</t>
    </rPh>
    <phoneticPr fontId="1"/>
  </si>
  <si>
    <t>汚水排水施設について、リストボックスからお選びください。なお、市街化区域及び市街化調整区域は全域公共下水道への接続区域に該当します。</t>
    <rPh sb="0" eb="2">
      <t>オスイ</t>
    </rPh>
    <rPh sb="2" eb="4">
      <t>ハイスイ</t>
    </rPh>
    <rPh sb="4" eb="6">
      <t>シセツ</t>
    </rPh>
    <rPh sb="21" eb="22">
      <t>エラ</t>
    </rPh>
    <rPh sb="31" eb="34">
      <t>シガイカ</t>
    </rPh>
    <rPh sb="34" eb="36">
      <t>クイキ</t>
    </rPh>
    <rPh sb="36" eb="37">
      <t>オヨ</t>
    </rPh>
    <rPh sb="38" eb="41">
      <t>シガイカ</t>
    </rPh>
    <rPh sb="41" eb="45">
      <t>チョウセイクイキ</t>
    </rPh>
    <rPh sb="46" eb="48">
      <t>ゼンイキ</t>
    </rPh>
    <rPh sb="48" eb="50">
      <t>コウキョウ</t>
    </rPh>
    <rPh sb="50" eb="53">
      <t>ゲスイドウ</t>
    </rPh>
    <rPh sb="55" eb="57">
      <t>セツゾク</t>
    </rPh>
    <rPh sb="57" eb="59">
      <t>クイキ</t>
    </rPh>
    <rPh sb="60" eb="62">
      <t>ガイトウ</t>
    </rPh>
    <phoneticPr fontId="1"/>
  </si>
  <si>
    <t>各県条例の該当の有無についてご記入ください。該当する場合は、提出状況等についてもご記入ください。</t>
    <rPh sb="0" eb="1">
      <t>カク</t>
    </rPh>
    <rPh sb="1" eb="4">
      <t>ケンジョウレイ</t>
    </rPh>
    <rPh sb="5" eb="7">
      <t>ガイトウ</t>
    </rPh>
    <rPh sb="8" eb="10">
      <t>ウム</t>
    </rPh>
    <rPh sb="15" eb="17">
      <t>キニュウ</t>
    </rPh>
    <rPh sb="22" eb="24">
      <t>ガイトウ</t>
    </rPh>
    <rPh sb="26" eb="28">
      <t>バアイ</t>
    </rPh>
    <rPh sb="30" eb="32">
      <t>テイシュツ</t>
    </rPh>
    <rPh sb="32" eb="34">
      <t>ジョウキョウ</t>
    </rPh>
    <rPh sb="34" eb="35">
      <t>トウ</t>
    </rPh>
    <rPh sb="41" eb="43">
      <t>キニュウ</t>
    </rPh>
    <phoneticPr fontId="1"/>
  </si>
  <si>
    <t>変更届</t>
    <rPh sb="0" eb="3">
      <t>ヘンコウトドケ</t>
    </rPh>
    <phoneticPr fontId="1"/>
  </si>
  <si>
    <t>市開発条例について、該当の有無についてリストボックスからお選びください。
該当する場合は、事前協議について、必要・必要なし・変更届からお選びいただき、経過についてもご記入ください。</t>
    <rPh sb="0" eb="1">
      <t>シ</t>
    </rPh>
    <rPh sb="1" eb="3">
      <t>カイハツ</t>
    </rPh>
    <rPh sb="3" eb="5">
      <t>ジョウレイ</t>
    </rPh>
    <rPh sb="10" eb="12">
      <t>ガイトウ</t>
    </rPh>
    <rPh sb="13" eb="15">
      <t>ウム</t>
    </rPh>
    <rPh sb="29" eb="30">
      <t>エラ</t>
    </rPh>
    <rPh sb="37" eb="39">
      <t>ガイトウ</t>
    </rPh>
    <rPh sb="41" eb="43">
      <t>バアイ</t>
    </rPh>
    <rPh sb="45" eb="47">
      <t>ジゼン</t>
    </rPh>
    <rPh sb="47" eb="49">
      <t>キョウギ</t>
    </rPh>
    <rPh sb="54" eb="56">
      <t>ヒツヨウ</t>
    </rPh>
    <rPh sb="57" eb="59">
      <t>ヒツヨウ</t>
    </rPh>
    <rPh sb="62" eb="64">
      <t>ヘンコウ</t>
    </rPh>
    <rPh sb="64" eb="65">
      <t>トドケ</t>
    </rPh>
    <rPh sb="68" eb="69">
      <t>エラ</t>
    </rPh>
    <rPh sb="75" eb="77">
      <t>ケイカ</t>
    </rPh>
    <rPh sb="83" eb="85">
      <t>キニュウ</t>
    </rPh>
    <phoneticPr fontId="1"/>
  </si>
  <si>
    <t>開発許可・開発許可等不要証明・建築許可の有無をお選びください。有りの場合は、各項目をご記入ください。</t>
    <rPh sb="0" eb="2">
      <t>カイハツ</t>
    </rPh>
    <rPh sb="2" eb="4">
      <t>キョカ</t>
    </rPh>
    <rPh sb="5" eb="7">
      <t>カイハツ</t>
    </rPh>
    <rPh sb="7" eb="9">
      <t>キョカ</t>
    </rPh>
    <rPh sb="9" eb="10">
      <t>トウ</t>
    </rPh>
    <rPh sb="10" eb="12">
      <t>フヨウ</t>
    </rPh>
    <rPh sb="12" eb="14">
      <t>ショウメイ</t>
    </rPh>
    <rPh sb="15" eb="17">
      <t>ケンチク</t>
    </rPh>
    <rPh sb="17" eb="19">
      <t>キョカ</t>
    </rPh>
    <rPh sb="20" eb="22">
      <t>ウム</t>
    </rPh>
    <rPh sb="24" eb="25">
      <t>エラ</t>
    </rPh>
    <rPh sb="31" eb="32">
      <t>ア</t>
    </rPh>
    <rPh sb="34" eb="36">
      <t>バアイ</t>
    </rPh>
    <rPh sb="38" eb="41">
      <t>カクコウモク</t>
    </rPh>
    <rPh sb="43" eb="45">
      <t>キニュウ</t>
    </rPh>
    <phoneticPr fontId="1"/>
  </si>
  <si>
    <t>㉒~㉕</t>
    <phoneticPr fontId="1"/>
  </si>
  <si>
    <t>都市計画区域外に該当する場合、宅造法区域の内外についてリストボックスからお選びください。内の場合は、提出状況及び許可番号・検査済証番号についてご記入ください。</t>
    <rPh sb="0" eb="6">
      <t>トシケイカククイキ</t>
    </rPh>
    <rPh sb="6" eb="7">
      <t>ガイ</t>
    </rPh>
    <rPh sb="8" eb="10">
      <t>ガイトウ</t>
    </rPh>
    <rPh sb="12" eb="14">
      <t>バアイ</t>
    </rPh>
    <rPh sb="15" eb="17">
      <t>タクゾウ</t>
    </rPh>
    <rPh sb="17" eb="18">
      <t>ホウ</t>
    </rPh>
    <rPh sb="18" eb="20">
      <t>クイキ</t>
    </rPh>
    <rPh sb="21" eb="23">
      <t>ナイガイ</t>
    </rPh>
    <rPh sb="37" eb="38">
      <t>エラ</t>
    </rPh>
    <rPh sb="44" eb="45">
      <t>ナイ</t>
    </rPh>
    <rPh sb="46" eb="48">
      <t>バアイ</t>
    </rPh>
    <rPh sb="50" eb="52">
      <t>テイシュツ</t>
    </rPh>
    <rPh sb="52" eb="54">
      <t>ジョウキョウ</t>
    </rPh>
    <rPh sb="54" eb="55">
      <t>オヨ</t>
    </rPh>
    <rPh sb="56" eb="58">
      <t>キョカ</t>
    </rPh>
    <rPh sb="58" eb="60">
      <t>バンゴウ</t>
    </rPh>
    <rPh sb="61" eb="65">
      <t>ケンサズミショウ</t>
    </rPh>
    <rPh sb="65" eb="67">
      <t>バンゴウ</t>
    </rPh>
    <rPh sb="72" eb="74">
      <t>キニュウ</t>
    </rPh>
    <phoneticPr fontId="1"/>
  </si>
  <si>
    <t>土砂災害防止法の内外についてお選びください。内の場合は、イエローゾーンもしくはレッドゾーンをご選択ください。</t>
    <rPh sb="0" eb="2">
      <t>ドシャ</t>
    </rPh>
    <rPh sb="2" eb="4">
      <t>サイガイ</t>
    </rPh>
    <rPh sb="4" eb="6">
      <t>ボウシ</t>
    </rPh>
    <rPh sb="6" eb="7">
      <t>ホウ</t>
    </rPh>
    <rPh sb="8" eb="10">
      <t>ナイガイ</t>
    </rPh>
    <rPh sb="15" eb="16">
      <t>エラ</t>
    </rPh>
    <rPh sb="22" eb="23">
      <t>ナイ</t>
    </rPh>
    <rPh sb="24" eb="26">
      <t>バアイ</t>
    </rPh>
    <rPh sb="47" eb="49">
      <t>センタク</t>
    </rPh>
    <phoneticPr fontId="1"/>
  </si>
  <si>
    <t>該当する</t>
    <rPh sb="0" eb="2">
      <t>ガイトウ</t>
    </rPh>
    <phoneticPr fontId="7"/>
  </si>
  <si>
    <t>該当しない</t>
    <rPh sb="0" eb="2">
      <t>ガイトウ</t>
    </rPh>
    <phoneticPr fontId="7"/>
  </si>
  <si>
    <t>※必ず①から順にご記入ください。</t>
  </si>
  <si>
    <t>付近見取図、配置図、各階平面図、立面図を添付してください。また、関係法令に基づき許可等（都市計画法第43条、都市計画法第53条、土地区画整理法第76条、都市計画法施行令第60条）を得ている場合は、その許可書等の表紙の写しを添付してください。</t>
    <rPh sb="6" eb="8">
      <t>ハイチ</t>
    </rPh>
    <rPh sb="10" eb="12">
      <t>カクカイ</t>
    </rPh>
    <rPh sb="12" eb="15">
      <t>ヘイメンズ</t>
    </rPh>
    <rPh sb="16" eb="19">
      <t>リツメンズ</t>
    </rPh>
    <rPh sb="20" eb="22">
      <t>テンプ</t>
    </rPh>
    <rPh sb="32" eb="34">
      <t>カンケイ</t>
    </rPh>
    <rPh sb="34" eb="36">
      <t>ホウレイ</t>
    </rPh>
    <rPh sb="37" eb="38">
      <t>モト</t>
    </rPh>
    <rPh sb="40" eb="42">
      <t>キョカ</t>
    </rPh>
    <rPh sb="42" eb="43">
      <t>トウ</t>
    </rPh>
    <rPh sb="54" eb="56">
      <t>トシ</t>
    </rPh>
    <rPh sb="56" eb="58">
      <t>ケイカク</t>
    </rPh>
    <rPh sb="58" eb="59">
      <t>ホウ</t>
    </rPh>
    <rPh sb="59" eb="60">
      <t>ダイ</t>
    </rPh>
    <phoneticPr fontId="1"/>
  </si>
  <si>
    <t>⑫の記入内容に応じて、自動で表示されます</t>
    <rPh sb="2" eb="4">
      <t>キニュウ</t>
    </rPh>
    <rPh sb="4" eb="6">
      <t>ナイヨウ</t>
    </rPh>
    <rPh sb="7" eb="8">
      <t>オウ</t>
    </rPh>
    <rPh sb="11" eb="13">
      <t>ジドウ</t>
    </rPh>
    <rPh sb="14" eb="16">
      <t>ヒョウジ</t>
    </rPh>
    <phoneticPr fontId="1"/>
  </si>
  <si>
    <t>道路名称</t>
    <rPh sb="0" eb="2">
      <t>ドウロ</t>
    </rPh>
    <rPh sb="2" eb="4">
      <t>メイショウ</t>
    </rPh>
    <phoneticPr fontId="1"/>
  </si>
  <si>
    <t>その他の際にご記入ください</t>
    <rPh sb="2" eb="3">
      <t>タ</t>
    </rPh>
    <rPh sb="4" eb="5">
      <t>サイ</t>
    </rPh>
    <rPh sb="7" eb="9">
      <t>キニュウ</t>
    </rPh>
    <phoneticPr fontId="1"/>
  </si>
  <si>
    <t>号数無し</t>
    <rPh sb="0" eb="2">
      <t>ゴウスウ</t>
    </rPh>
    <rPh sb="2" eb="3">
      <t>ナ</t>
    </rPh>
    <phoneticPr fontId="1"/>
  </si>
  <si>
    <t>令和</t>
    <rPh sb="0" eb="2">
      <t>レイワ</t>
    </rPh>
    <phoneticPr fontId="1"/>
  </si>
  <si>
    <t>年</t>
    <rPh sb="0" eb="1">
      <t>ネン</t>
    </rPh>
    <phoneticPr fontId="1"/>
  </si>
  <si>
    <t>月</t>
    <rPh sb="0" eb="1">
      <t>ガツ</t>
    </rPh>
    <phoneticPr fontId="1"/>
  </si>
  <si>
    <t>日</t>
    <rPh sb="0" eb="1">
      <t>ニチ</t>
    </rPh>
    <phoneticPr fontId="1"/>
  </si>
  <si>
    <t>未選択</t>
    <rPh sb="0" eb="1">
      <t>ミ</t>
    </rPh>
    <rPh sb="1" eb="3">
      <t>センタク</t>
    </rPh>
    <phoneticPr fontId="1"/>
  </si>
  <si>
    <t>令和 　 　 年 　　  月 　　　 日</t>
    <rPh sb="0" eb="2">
      <t>レイワ</t>
    </rPh>
    <phoneticPr fontId="1"/>
  </si>
  <si>
    <t>-</t>
    <phoneticPr fontId="1"/>
  </si>
  <si>
    <t>用途地域の指定がない</t>
    <rPh sb="0" eb="2">
      <t>ヨウト</t>
    </rPh>
    <rPh sb="2" eb="4">
      <t>チイキ</t>
    </rPh>
    <rPh sb="5" eb="7">
      <t>シテイ</t>
    </rPh>
    <phoneticPr fontId="1"/>
  </si>
  <si>
    <t>壁面後退をご記入ください</t>
    <rPh sb="0" eb="2">
      <t>ヘキメン</t>
    </rPh>
    <rPh sb="2" eb="4">
      <t>コウタイ</t>
    </rPh>
    <rPh sb="6" eb="8">
      <t>キニュウ</t>
    </rPh>
    <phoneticPr fontId="1"/>
  </si>
  <si>
    <t>最高高さをご記入ください</t>
    <rPh sb="0" eb="2">
      <t>サイコウ</t>
    </rPh>
    <rPh sb="2" eb="3">
      <t>タカ</t>
    </rPh>
    <rPh sb="6" eb="8">
      <t>キニュウ</t>
    </rPh>
    <phoneticPr fontId="1"/>
  </si>
  <si>
    <t>建ぺい率をご記入ください</t>
    <rPh sb="0" eb="1">
      <t>ケン</t>
    </rPh>
    <rPh sb="3" eb="4">
      <t>リツ</t>
    </rPh>
    <rPh sb="6" eb="8">
      <t>キニュウ</t>
    </rPh>
    <phoneticPr fontId="1"/>
  </si>
  <si>
    <t>用途地域をご記入ください</t>
    <rPh sb="0" eb="2">
      <t>ヨウト</t>
    </rPh>
    <rPh sb="2" eb="4">
      <t>チイキ</t>
    </rPh>
    <rPh sb="6" eb="8">
      <t>キニュウ</t>
    </rPh>
    <phoneticPr fontId="1"/>
  </si>
  <si>
    <t>-</t>
    <phoneticPr fontId="1"/>
  </si>
  <si>
    <t>容積率をご記入ください</t>
    <rPh sb="0" eb="2">
      <t>ヨウセキ</t>
    </rPh>
    <rPh sb="2" eb="3">
      <t>リツ</t>
    </rPh>
    <rPh sb="5" eb="7">
      <t>キニュウ</t>
    </rPh>
    <phoneticPr fontId="1"/>
  </si>
  <si>
    <t>市街化区域(敷地が複数の用途地域にまたがる場合）</t>
    <rPh sb="0" eb="3">
      <t>シガイカ</t>
    </rPh>
    <rPh sb="3" eb="5">
      <t>クイキ</t>
    </rPh>
    <rPh sb="6" eb="8">
      <t>シキチ</t>
    </rPh>
    <rPh sb="9" eb="11">
      <t>フクスウ</t>
    </rPh>
    <rPh sb="12" eb="14">
      <t>ヨウト</t>
    </rPh>
    <rPh sb="14" eb="16">
      <t>チイキ</t>
    </rPh>
    <rPh sb="21" eb="23">
      <t>バアイ</t>
    </rPh>
    <phoneticPr fontId="7"/>
  </si>
  <si>
    <t>株式会社　近確機構</t>
    <rPh sb="5" eb="9">
      <t>キンカクキコウ</t>
    </rPh>
    <phoneticPr fontId="1"/>
  </si>
  <si>
    <t>大阪市中央区農人橋2-1-10　大阪建築会館7階</t>
    <rPh sb="0" eb="3">
      <t>オオサカシ</t>
    </rPh>
    <rPh sb="3" eb="6">
      <t>チュウオウク</t>
    </rPh>
    <rPh sb="6" eb="9">
      <t>ノウニンバシ</t>
    </rPh>
    <rPh sb="16" eb="18">
      <t>オオサカ</t>
    </rPh>
    <rPh sb="18" eb="20">
      <t>ケンチク</t>
    </rPh>
    <rPh sb="20" eb="22">
      <t>カイカン</t>
    </rPh>
    <rPh sb="23" eb="24">
      <t>カイ</t>
    </rPh>
    <phoneticPr fontId="1"/>
  </si>
  <si>
    <t>06-6942-7720</t>
    <phoneticPr fontId="1"/>
  </si>
  <si>
    <t>06-6942-7718</t>
    <phoneticPr fontId="1"/>
  </si>
  <si>
    <t>切土50㎝以上</t>
    <rPh sb="5" eb="7">
      <t>イジョウ</t>
    </rPh>
    <phoneticPr fontId="1"/>
  </si>
  <si>
    <t>盛土50㎝以上</t>
    <rPh sb="5" eb="7">
      <t>イジョウ</t>
    </rPh>
    <phoneticPr fontId="1"/>
  </si>
  <si>
    <t>切盛土合計</t>
    <rPh sb="0" eb="1">
      <t>キリ</t>
    </rPh>
    <rPh sb="1" eb="3">
      <t>モリド</t>
    </rPh>
    <rPh sb="3" eb="5">
      <t>ゴウケイ</t>
    </rPh>
    <phoneticPr fontId="1"/>
  </si>
  <si>
    <t>令和3年5月作成</t>
    <rPh sb="0" eb="2">
      <t>レイカズ</t>
    </rPh>
    <rPh sb="3" eb="4">
      <t>ネン</t>
    </rPh>
    <rPh sb="5" eb="6">
      <t>ガツ</t>
    </rPh>
    <rPh sb="6" eb="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</si>
</sst>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_ "/>
    <numFmt numFmtId="178" formatCode="#,##0.000_ "/>
    <numFmt numFmtId="179" formatCode="0.00_ "/>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color indexed="8"/>
      <name val="ＭＳ Ｐゴシック"/>
      <family val="3"/>
      <charset val="128"/>
    </font>
    <font>
      <sz val="9"/>
      <color indexed="8"/>
      <name val="ＭＳ Ｐゴシック"/>
      <family val="3"/>
      <charset val="128"/>
    </font>
    <font>
      <sz val="10"/>
      <color indexed="8"/>
      <name val="ＭＳ Ｐゴシック"/>
      <family val="3"/>
      <charset val="128"/>
    </font>
    <font>
      <sz val="7"/>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7"/>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2">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top style="dott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s>
  <cellStyleXfs count="1">
    <xf numFmtId="0" fontId="0" fillId="0" borderId="0">
      <alignment vertical="center"/>
    </xf>
  </cellStyleXfs>
  <cellXfs count="537">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9" fillId="0" borderId="9" xfId="0" applyFont="1" applyBorder="1" applyAlignment="1">
      <alignment horizontal="center" vertical="center"/>
    </xf>
    <xf numFmtId="0" fontId="9" fillId="0" borderId="2" xfId="0" applyFont="1" applyBorder="1">
      <alignment vertical="center"/>
    </xf>
    <xf numFmtId="0" fontId="0" fillId="0" borderId="3" xfId="0" applyBorder="1">
      <alignment vertical="center"/>
    </xf>
    <xf numFmtId="0" fontId="0" fillId="0" borderId="11" xfId="0" applyBorder="1">
      <alignment vertical="center"/>
    </xf>
    <xf numFmtId="0" fontId="0" fillId="0" borderId="12" xfId="0" applyBorder="1">
      <alignment vertical="center"/>
    </xf>
    <xf numFmtId="0" fontId="9" fillId="0" borderId="13" xfId="0" applyFont="1" applyBorder="1" applyAlignment="1">
      <alignment horizontal="center" vertical="center"/>
    </xf>
    <xf numFmtId="0" fontId="9" fillId="0" borderId="14" xfId="0" applyFont="1" applyBorder="1">
      <alignment vertical="center"/>
    </xf>
    <xf numFmtId="0" fontId="0" fillId="0" borderId="14" xfId="0" applyBorder="1">
      <alignment vertical="center"/>
    </xf>
    <xf numFmtId="0" fontId="0" fillId="0" borderId="15" xfId="0" applyBorder="1">
      <alignment vertical="center"/>
    </xf>
    <xf numFmtId="0" fontId="11" fillId="0" borderId="0" xfId="0" applyFont="1" applyAlignment="1">
      <alignment horizontal="center" vertical="center"/>
    </xf>
    <xf numFmtId="0" fontId="11" fillId="0" borderId="0" xfId="0" applyFont="1">
      <alignment vertical="center"/>
    </xf>
    <xf numFmtId="0" fontId="11" fillId="0" borderId="14" xfId="0" applyFont="1" applyBorder="1">
      <alignment vertical="center"/>
    </xf>
    <xf numFmtId="0" fontId="11" fillId="0" borderId="15" xfId="0" applyFont="1" applyBorder="1">
      <alignment vertical="center"/>
    </xf>
    <xf numFmtId="0" fontId="9" fillId="0" borderId="20" xfId="0" applyFont="1" applyBorder="1" applyAlignment="1">
      <alignment horizontal="center" vertical="center" shrinkToFit="1"/>
    </xf>
    <xf numFmtId="0" fontId="11" fillId="0" borderId="21" xfId="0" applyFont="1" applyBorder="1">
      <alignment vertical="center"/>
    </xf>
    <xf numFmtId="0" fontId="11" fillId="0" borderId="22" xfId="0" applyFont="1" applyBorder="1">
      <alignment vertical="center"/>
    </xf>
    <xf numFmtId="0" fontId="9" fillId="0" borderId="23" xfId="0" applyFont="1" applyBorder="1" applyAlignment="1">
      <alignment horizontal="center" vertical="center"/>
    </xf>
    <xf numFmtId="0" fontId="11" fillId="0" borderId="2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27" xfId="0" applyFont="1" applyBorder="1" applyAlignment="1">
      <alignment horizontal="center" vertical="center"/>
    </xf>
    <xf numFmtId="0" fontId="9" fillId="0" borderId="11" xfId="0" applyFont="1" applyBorder="1">
      <alignment vertical="center"/>
    </xf>
    <xf numFmtId="0" fontId="11" fillId="0" borderId="11" xfId="0" applyFont="1" applyBorder="1">
      <alignment vertical="center"/>
    </xf>
    <xf numFmtId="0" fontId="11" fillId="0" borderId="12" xfId="0" applyFont="1" applyBorder="1">
      <alignment vertical="center"/>
    </xf>
    <xf numFmtId="0" fontId="0" fillId="0" borderId="21" xfId="0" applyBorder="1">
      <alignment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9" fillId="0" borderId="21" xfId="0" applyFont="1" applyBorder="1">
      <alignment vertical="center"/>
    </xf>
    <xf numFmtId="0" fontId="11" fillId="0" borderId="7" xfId="0" applyFont="1" applyBorder="1">
      <alignment vertical="center"/>
    </xf>
    <xf numFmtId="0" fontId="11" fillId="0" borderId="9"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9" fillId="0" borderId="32" xfId="0" applyFont="1" applyBorder="1">
      <alignment vertical="center"/>
    </xf>
    <xf numFmtId="0" fontId="10"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0" xfId="0" applyFont="1">
      <alignment vertical="center"/>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0" xfId="0" applyFont="1">
      <alignment vertical="center"/>
    </xf>
    <xf numFmtId="0" fontId="14" fillId="0" borderId="39" xfId="0" applyFont="1" applyBorder="1" applyAlignment="1">
      <alignment horizontal="center" vertical="center"/>
    </xf>
    <xf numFmtId="0" fontId="14" fillId="0" borderId="16"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40" xfId="0" applyFont="1" applyBorder="1" applyAlignment="1">
      <alignment horizontal="center" vertical="center"/>
    </xf>
    <xf numFmtId="0" fontId="14" fillId="0" borderId="41" xfId="0" applyFont="1" applyBorder="1">
      <alignment vertical="center"/>
    </xf>
    <xf numFmtId="0" fontId="14" fillId="0" borderId="21" xfId="0" applyFont="1" applyBorder="1">
      <alignment vertical="center"/>
    </xf>
    <xf numFmtId="0" fontId="14" fillId="0" borderId="22" xfId="0" applyFont="1" applyBorder="1">
      <alignment vertical="center"/>
    </xf>
    <xf numFmtId="0" fontId="14" fillId="0" borderId="42" xfId="0" applyFont="1" applyBorder="1" applyAlignment="1">
      <alignment horizontal="center" vertical="center"/>
    </xf>
    <xf numFmtId="0" fontId="11" fillId="0" borderId="8" xfId="0" applyFont="1" applyBorder="1">
      <alignment vertical="center"/>
    </xf>
    <xf numFmtId="0" fontId="11" fillId="0" borderId="23" xfId="0" applyFont="1" applyBorder="1" applyAlignment="1">
      <alignment horizontal="center" vertical="center"/>
    </xf>
    <xf numFmtId="0" fontId="14" fillId="0" borderId="23" xfId="0" applyFont="1" applyBorder="1">
      <alignment vertical="center"/>
    </xf>
    <xf numFmtId="0" fontId="14" fillId="0" borderId="43" xfId="0" applyFont="1" applyBorder="1">
      <alignment vertical="center"/>
    </xf>
    <xf numFmtId="0" fontId="11" fillId="0" borderId="34" xfId="0" applyFont="1" applyBorder="1">
      <alignment vertical="center"/>
    </xf>
    <xf numFmtId="0" fontId="11" fillId="0" borderId="0" xfId="0" applyFont="1" applyAlignment="1">
      <alignment vertical="center" wrapText="1"/>
    </xf>
    <xf numFmtId="0" fontId="0" fillId="0" borderId="7" xfId="0" applyBorder="1" applyAlignment="1">
      <alignment horizontal="center" vertical="center"/>
    </xf>
    <xf numFmtId="0" fontId="11" fillId="0" borderId="0" xfId="0" applyFont="1" applyAlignment="1">
      <alignment vertical="center" textRotation="255" wrapText="1"/>
    </xf>
    <xf numFmtId="0" fontId="11" fillId="0" borderId="0" xfId="0" applyFont="1" applyAlignment="1">
      <alignment vertical="center" textRotation="255"/>
    </xf>
    <xf numFmtId="0" fontId="11" fillId="0" borderId="19" xfId="0" applyFont="1" applyBorder="1">
      <alignment vertical="center"/>
    </xf>
    <xf numFmtId="0" fontId="11" fillId="0" borderId="39" xfId="0" applyFont="1" applyBorder="1" applyAlignment="1">
      <alignment horizontal="center" vertical="center"/>
    </xf>
    <xf numFmtId="0" fontId="11" fillId="0" borderId="0" xfId="0" applyFont="1" applyProtection="1">
      <alignment vertical="center"/>
      <protection locked="0"/>
    </xf>
    <xf numFmtId="0" fontId="0" fillId="0" borderId="0" xfId="0" applyProtection="1">
      <alignment vertical="center"/>
      <protection locked="0"/>
    </xf>
    <xf numFmtId="0" fontId="11" fillId="0" borderId="0" xfId="0" applyFont="1" applyAlignment="1" applyProtection="1">
      <alignment vertical="center" textRotation="255" wrapText="1"/>
      <protection locked="0"/>
    </xf>
    <xf numFmtId="0" fontId="0" fillId="0" borderId="0" xfId="0" applyAlignment="1" applyProtection="1">
      <alignment horizontal="center"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shrinkToFit="1"/>
      <protection locked="0"/>
    </xf>
    <xf numFmtId="0" fontId="0" fillId="0" borderId="14" xfId="0" applyBorder="1" applyAlignment="1" applyProtection="1">
      <alignment horizontal="right" vertical="center"/>
      <protection locked="0"/>
    </xf>
    <xf numFmtId="0" fontId="0" fillId="0" borderId="44" xfId="0" applyBorder="1" applyProtection="1">
      <alignment vertical="center"/>
      <protection locked="0"/>
    </xf>
    <xf numFmtId="0" fontId="0" fillId="0" borderId="7" xfId="0" applyBorder="1" applyProtection="1">
      <alignment vertical="center"/>
      <protection locked="0"/>
    </xf>
    <xf numFmtId="0" fontId="0" fillId="0" borderId="7" xfId="0" applyBorder="1" applyAlignment="1" applyProtection="1">
      <alignment horizontal="right" vertical="center"/>
      <protection locked="0"/>
    </xf>
    <xf numFmtId="0" fontId="0" fillId="0" borderId="8" xfId="0" applyBorder="1" applyProtection="1">
      <alignment vertical="center"/>
      <protection locked="0"/>
    </xf>
    <xf numFmtId="0" fontId="10" fillId="0" borderId="0" xfId="0" applyFont="1" applyAlignment="1" applyProtection="1">
      <alignment horizontal="left" vertical="center" wrapText="1"/>
      <protection locked="0"/>
    </xf>
    <xf numFmtId="0" fontId="0" fillId="0" borderId="17" xfId="0" applyBorder="1" applyProtection="1">
      <alignment vertical="center"/>
      <protection locked="0"/>
    </xf>
    <xf numFmtId="49" fontId="0" fillId="0" borderId="0" xfId="0" applyNumberFormat="1" applyAlignment="1" applyProtection="1">
      <alignment horizontal="right" vertical="center"/>
      <protection locked="0"/>
    </xf>
    <xf numFmtId="49" fontId="0" fillId="0" borderId="0" xfId="0" applyNumberFormat="1" applyProtection="1">
      <alignment vertical="center"/>
      <protection locked="0"/>
    </xf>
    <xf numFmtId="0" fontId="11" fillId="0" borderId="0" xfId="0" applyFont="1" applyAlignment="1" applyProtection="1">
      <alignment horizontal="center" vertical="center"/>
      <protection locked="0"/>
    </xf>
    <xf numFmtId="0" fontId="0" fillId="0" borderId="11" xfId="0" applyBorder="1" applyProtection="1">
      <alignment vertical="center"/>
      <protection locked="0"/>
    </xf>
    <xf numFmtId="0" fontId="0" fillId="0" borderId="12" xfId="0" applyBorder="1" applyAlignment="1" applyProtection="1">
      <alignment horizontal="left" vertical="center"/>
      <protection locked="0"/>
    </xf>
    <xf numFmtId="0" fontId="10" fillId="0" borderId="37" xfId="0" applyFont="1" applyBorder="1" applyAlignment="1" applyProtection="1">
      <alignment horizontal="left" vertical="center"/>
      <protection locked="0"/>
    </xf>
    <xf numFmtId="0" fontId="10" fillId="0" borderId="37" xfId="0" applyFont="1" applyBorder="1" applyProtection="1">
      <alignment vertical="center"/>
      <protection locked="0"/>
    </xf>
    <xf numFmtId="0" fontId="11" fillId="0" borderId="0" xfId="0" applyFont="1" applyAlignment="1" applyProtection="1">
      <alignment horizontal="left" vertical="center"/>
      <protection locked="0"/>
    </xf>
    <xf numFmtId="0" fontId="0" fillId="0" borderId="12" xfId="0" applyBorder="1" applyProtection="1">
      <alignment vertical="center"/>
      <protection locked="0"/>
    </xf>
    <xf numFmtId="0" fontId="0" fillId="0" borderId="25" xfId="0" applyBorder="1" applyProtection="1">
      <alignment vertical="center"/>
      <protection locked="0"/>
    </xf>
    <xf numFmtId="0" fontId="16" fillId="0" borderId="67" xfId="0" applyFont="1" applyBorder="1" applyProtection="1">
      <alignment vertical="center"/>
      <protection locked="0"/>
    </xf>
    <xf numFmtId="0" fontId="0" fillId="0" borderId="7" xfId="0" applyBorder="1" applyAlignment="1" applyProtection="1">
      <alignment horizontal="right" vertical="center" shrinkToFit="1"/>
      <protection locked="0"/>
    </xf>
    <xf numFmtId="0" fontId="0" fillId="0" borderId="16" xfId="0" applyBorder="1" applyProtection="1">
      <alignment vertical="center"/>
      <protection locked="0"/>
    </xf>
    <xf numFmtId="0" fontId="0" fillId="0" borderId="8" xfId="0" applyBorder="1" applyAlignment="1" applyProtection="1">
      <alignment horizontal="left" vertical="center" shrinkToFit="1"/>
      <protection locked="0"/>
    </xf>
    <xf numFmtId="0" fontId="0" fillId="0" borderId="6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7" xfId="0" applyBorder="1" applyAlignment="1" applyProtection="1">
      <alignment horizontal="right" vertical="center" shrinkToFit="1"/>
      <protection locked="0"/>
    </xf>
    <xf numFmtId="0" fontId="0" fillId="0" borderId="61" xfId="0" applyBorder="1" applyAlignment="1" applyProtection="1">
      <alignment vertical="center" shrinkToFit="1"/>
      <protection locked="0"/>
    </xf>
    <xf numFmtId="0" fontId="0" fillId="0" borderId="0" xfId="0" applyAlignment="1" applyProtection="1">
      <alignment horizontal="right" vertical="center" shrinkToFit="1"/>
      <protection locked="0"/>
    </xf>
    <xf numFmtId="0" fontId="0" fillId="0" borderId="17" xfId="0" applyBorder="1" applyAlignment="1" applyProtection="1">
      <alignment vertical="center" shrinkToFit="1"/>
      <protection locked="0"/>
    </xf>
    <xf numFmtId="0" fontId="0" fillId="0" borderId="26" xfId="0" applyBorder="1" applyAlignment="1" applyProtection="1">
      <alignment horizontal="right" vertical="center" shrinkToFit="1"/>
      <protection locked="0"/>
    </xf>
    <xf numFmtId="0" fontId="0" fillId="0" borderId="82" xfId="0" applyBorder="1" applyAlignment="1" applyProtection="1">
      <alignment vertical="center" shrinkToFit="1"/>
      <protection locked="0"/>
    </xf>
    <xf numFmtId="0" fontId="0" fillId="0" borderId="87" xfId="0" applyBorder="1" applyAlignment="1" applyProtection="1">
      <alignment vertical="center" shrinkToFit="1"/>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11" xfId="0" applyBorder="1" applyAlignment="1" applyProtection="1">
      <alignment vertical="center" shrinkToFit="1"/>
      <protection locked="0"/>
    </xf>
    <xf numFmtId="0" fontId="0" fillId="0" borderId="7" xfId="0" applyBorder="1" applyAlignment="1" applyProtection="1">
      <alignment horizontal="center" vertical="center" shrinkToFit="1"/>
      <protection locked="0"/>
    </xf>
    <xf numFmtId="0" fontId="0" fillId="0" borderId="26" xfId="0" applyBorder="1" applyAlignment="1" applyProtection="1">
      <alignment horizontal="right" vertical="center"/>
      <protection locked="0"/>
    </xf>
    <xf numFmtId="0" fontId="0" fillId="0" borderId="82" xfId="0" applyBorder="1" applyProtection="1">
      <alignment vertical="center"/>
      <protection locked="0"/>
    </xf>
    <xf numFmtId="0" fontId="0" fillId="0" borderId="7"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24" xfId="0" applyBorder="1" applyProtection="1">
      <alignment vertical="center"/>
      <protection locked="0"/>
    </xf>
    <xf numFmtId="0" fontId="0" fillId="0" borderId="58" xfId="0" applyBorder="1" applyAlignment="1" applyProtection="1">
      <alignment horizontal="center" vertical="center"/>
      <protection locked="0"/>
    </xf>
    <xf numFmtId="0" fontId="0" fillId="0" borderId="10" xfId="0" applyBorder="1" applyProtection="1">
      <alignment vertical="center"/>
      <protection locked="0"/>
    </xf>
    <xf numFmtId="0" fontId="0" fillId="0" borderId="12" xfId="0" applyBorder="1" applyAlignment="1" applyProtection="1">
      <alignment horizontal="center" vertical="center"/>
      <protection locked="0"/>
    </xf>
    <xf numFmtId="49" fontId="0" fillId="0" borderId="14" xfId="0" applyNumberFormat="1" applyBorder="1" applyProtection="1">
      <alignment vertical="center"/>
      <protection locked="0"/>
    </xf>
    <xf numFmtId="49" fontId="0" fillId="0" borderId="15" xfId="0" applyNumberFormat="1" applyBorder="1" applyProtection="1">
      <alignment vertical="center"/>
      <protection locked="0"/>
    </xf>
    <xf numFmtId="0" fontId="0" fillId="0" borderId="18"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11" fillId="0" borderId="0" xfId="0" applyFont="1" applyAlignment="1" applyProtection="1">
      <alignment horizontal="center" vertical="center" textRotation="255"/>
      <protection locked="0"/>
    </xf>
    <xf numFmtId="0" fontId="11" fillId="0" borderId="0" xfId="0" applyFont="1" applyAlignment="1" applyProtection="1">
      <alignment horizontal="left" vertical="center" wrapText="1"/>
      <protection locked="0"/>
    </xf>
    <xf numFmtId="0" fontId="0" fillId="0" borderId="0" xfId="0" applyAlignment="1" applyProtection="1">
      <alignment horizontal="center" vertical="center" shrinkToFit="1"/>
      <protection locked="0"/>
    </xf>
    <xf numFmtId="0" fontId="0" fillId="0" borderId="71" xfId="0" applyBorder="1" applyProtection="1">
      <alignment vertical="center"/>
      <protection locked="0"/>
    </xf>
    <xf numFmtId="0" fontId="11" fillId="0" borderId="71" xfId="0" applyFont="1" applyBorder="1" applyProtection="1">
      <alignment vertical="center"/>
      <protection locked="0"/>
    </xf>
    <xf numFmtId="0" fontId="10" fillId="0" borderId="71" xfId="0" applyFont="1" applyBorder="1" applyProtection="1">
      <alignment vertical="center"/>
      <protection locked="0"/>
    </xf>
    <xf numFmtId="0" fontId="12" fillId="0" borderId="71" xfId="0" applyFont="1" applyBorder="1" applyProtection="1">
      <alignment vertical="center"/>
      <protection locked="0"/>
    </xf>
    <xf numFmtId="0" fontId="11" fillId="0" borderId="71" xfId="0" applyFont="1" applyBorder="1" applyAlignment="1" applyProtection="1">
      <alignment vertical="center" textRotation="255" wrapText="1"/>
      <protection locked="0"/>
    </xf>
    <xf numFmtId="0" fontId="10" fillId="0" borderId="0" xfId="0" applyFont="1" applyProtection="1">
      <alignment vertical="center"/>
      <protection locked="0"/>
    </xf>
    <xf numFmtId="0" fontId="16" fillId="0" borderId="11" xfId="0" applyFont="1" applyBorder="1" applyAlignment="1" applyProtection="1">
      <alignment horizontal="center" vertical="center"/>
      <protection locked="0"/>
    </xf>
    <xf numFmtId="0" fontId="12" fillId="0" borderId="11"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45"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46"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2" fillId="0" borderId="16" xfId="0" applyFont="1" applyBorder="1" applyProtection="1">
      <alignment vertical="center"/>
      <protection locked="0"/>
    </xf>
    <xf numFmtId="0" fontId="12" fillId="0" borderId="14" xfId="0" applyFont="1" applyBorder="1" applyProtection="1">
      <alignment vertical="center"/>
      <protection locked="0"/>
    </xf>
    <xf numFmtId="0" fontId="12" fillId="0" borderId="32" xfId="0" applyFont="1" applyBorder="1" applyProtection="1">
      <alignment vertical="center"/>
      <protection locked="0"/>
    </xf>
    <xf numFmtId="0" fontId="12" fillId="0" borderId="0" xfId="0" applyFont="1" applyProtection="1">
      <alignment vertical="center"/>
      <protection locked="0"/>
    </xf>
    <xf numFmtId="0" fontId="11" fillId="0" borderId="88" xfId="0" applyFont="1" applyBorder="1" applyProtection="1">
      <alignment vertical="center"/>
      <protection locked="0"/>
    </xf>
    <xf numFmtId="0" fontId="11" fillId="0" borderId="25" xfId="0" applyFont="1" applyBorder="1">
      <alignment vertical="center"/>
    </xf>
    <xf numFmtId="0" fontId="16" fillId="0" borderId="30"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1" fillId="0" borderId="0" xfId="0" applyFont="1" applyAlignment="1">
      <alignment horizontal="right" vertical="center"/>
    </xf>
    <xf numFmtId="0" fontId="11" fillId="0" borderId="14" xfId="0" applyFont="1" applyBorder="1" applyProtection="1">
      <alignment vertical="center"/>
      <protection locked="0"/>
    </xf>
    <xf numFmtId="0" fontId="0" fillId="0" borderId="7" xfId="0"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72" xfId="0" applyFont="1" applyBorder="1" applyProtection="1">
      <alignment vertical="center"/>
      <protection locked="0"/>
    </xf>
    <xf numFmtId="0" fontId="11" fillId="0" borderId="15" xfId="0" applyFont="1" applyBorder="1" applyProtection="1">
      <alignment vertical="center"/>
      <protection locked="0"/>
    </xf>
    <xf numFmtId="0" fontId="0" fillId="0" borderId="0" xfId="0" applyAlignment="1">
      <alignment horizontal="center" vertical="center"/>
    </xf>
    <xf numFmtId="0" fontId="12" fillId="0" borderId="91" xfId="0" applyFont="1" applyBorder="1">
      <alignment vertical="center"/>
    </xf>
    <xf numFmtId="0" fontId="12" fillId="0" borderId="16"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6" fillId="0" borderId="16"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44"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45"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46" xfId="0" applyFont="1" applyBorder="1" applyAlignment="1" applyProtection="1">
      <alignment horizontal="left" vertical="center"/>
      <protection locked="0"/>
    </xf>
    <xf numFmtId="0" fontId="16" fillId="0" borderId="44"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4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2" fillId="0" borderId="18"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0" fillId="0" borderId="51"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11" fillId="0" borderId="14" xfId="0" applyFont="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0" borderId="26"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0" fillId="0" borderId="5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1" fillId="0" borderId="2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53" xfId="0" applyFont="1"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horizontal="center" vertical="center" shrinkToFit="1"/>
      <protection locked="0"/>
    </xf>
    <xf numFmtId="0" fontId="0" fillId="0" borderId="16" xfId="0"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4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0" fillId="0" borderId="11" xfId="0"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65" xfId="0" applyFill="1" applyBorder="1" applyAlignment="1" applyProtection="1">
      <alignment horizontal="center" vertical="center"/>
      <protection locked="0"/>
    </xf>
    <xf numFmtId="0" fontId="0" fillId="0" borderId="2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2" borderId="65"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65" xfId="0" applyBorder="1" applyAlignment="1" applyProtection="1">
      <alignment horizontal="center" vertical="center" shrinkToFit="1"/>
      <protection locked="0"/>
    </xf>
    <xf numFmtId="0" fontId="11" fillId="0" borderId="1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16" xfId="0" applyFont="1" applyBorder="1" applyProtection="1">
      <alignment vertical="center"/>
      <protection locked="0"/>
    </xf>
    <xf numFmtId="0" fontId="11" fillId="0" borderId="14" xfId="0" applyFont="1" applyBorder="1" applyProtection="1">
      <alignment vertical="center"/>
      <protection locked="0"/>
    </xf>
    <xf numFmtId="0" fontId="11" fillId="0" borderId="32" xfId="0" applyFont="1" applyBorder="1" applyProtection="1">
      <alignment vertical="center"/>
      <protection locked="0"/>
    </xf>
    <xf numFmtId="49" fontId="0" fillId="2" borderId="14" xfId="0" applyNumberFormat="1" applyFill="1" applyBorder="1" applyAlignment="1" applyProtection="1">
      <alignment horizontal="center" vertical="center"/>
      <protection locked="0"/>
    </xf>
    <xf numFmtId="2" fontId="0" fillId="2" borderId="26" xfId="0" applyNumberFormat="1" applyFill="1" applyBorder="1" applyAlignment="1" applyProtection="1">
      <alignment horizontal="center" vertical="center"/>
      <protection locked="0"/>
    </xf>
    <xf numFmtId="0" fontId="15" fillId="0" borderId="44"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7"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11" fillId="0" borderId="44"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0" fillId="0" borderId="4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6" fillId="0" borderId="44"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45"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0" fillId="2" borderId="75" xfId="0" applyFill="1" applyBorder="1" applyAlignment="1" applyProtection="1">
      <alignment horizontal="center" vertical="center"/>
      <protection locked="0"/>
    </xf>
    <xf numFmtId="0" fontId="0" fillId="2" borderId="73" xfId="0" applyFill="1" applyBorder="1" applyAlignment="1" applyProtection="1">
      <alignment horizontal="center" vertical="center"/>
      <protection locked="0"/>
    </xf>
    <xf numFmtId="0" fontId="0" fillId="2" borderId="76" xfId="0" applyFill="1" applyBorder="1" applyAlignment="1" applyProtection="1">
      <alignment horizontal="center" vertical="center"/>
      <protection locked="0"/>
    </xf>
    <xf numFmtId="0" fontId="0" fillId="2" borderId="74" xfId="0" applyFill="1" applyBorder="1" applyAlignment="1" applyProtection="1">
      <alignment horizontal="center" vertical="center"/>
      <protection locked="0"/>
    </xf>
    <xf numFmtId="0" fontId="9" fillId="2" borderId="75"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9" fillId="2" borderId="76"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0" fontId="0" fillId="0" borderId="44" xfId="0" applyBorder="1" applyAlignment="1">
      <alignment horizontal="left" vertical="center"/>
    </xf>
    <xf numFmtId="0" fontId="0" fillId="0" borderId="7" xfId="0" applyBorder="1" applyAlignment="1">
      <alignment horizontal="left" vertical="center"/>
    </xf>
    <xf numFmtId="49" fontId="0" fillId="2" borderId="0" xfId="0" applyNumberFormat="1" applyFill="1" applyAlignment="1" applyProtection="1">
      <alignment horizontal="center" vertical="center"/>
      <protection locked="0"/>
    </xf>
    <xf numFmtId="0" fontId="0" fillId="0" borderId="0" xfId="0" applyAlignment="1">
      <alignment horizontal="left" vertical="center"/>
    </xf>
    <xf numFmtId="0" fontId="0" fillId="0" borderId="4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11" fillId="0" borderId="34" xfId="0" applyFont="1" applyBorder="1" applyAlignment="1" applyProtection="1">
      <alignment horizontal="center" vertical="center"/>
      <protection locked="0"/>
    </xf>
    <xf numFmtId="0" fontId="11" fillId="0" borderId="34" xfId="0" applyFont="1" applyBorder="1" applyAlignment="1" applyProtection="1">
      <alignment horizontal="left" vertical="center" wrapText="1"/>
      <protection locked="0"/>
    </xf>
    <xf numFmtId="0" fontId="0" fillId="2" borderId="46" xfId="0" applyFill="1" applyBorder="1" applyAlignment="1" applyProtection="1">
      <alignment horizontal="center" vertical="center"/>
      <protection locked="0"/>
    </xf>
    <xf numFmtId="0" fontId="0" fillId="0" borderId="44"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11" fillId="0" borderId="34" xfId="0" applyFont="1" applyBorder="1" applyAlignment="1" applyProtection="1">
      <alignment horizontal="left" vertical="center"/>
      <protection locked="0"/>
    </xf>
    <xf numFmtId="0" fontId="0" fillId="2" borderId="16"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shrinkToFit="1"/>
      <protection locked="0"/>
    </xf>
    <xf numFmtId="0" fontId="11" fillId="0" borderId="34" xfId="0" applyFont="1" applyBorder="1" applyProtection="1">
      <alignment vertical="center"/>
      <protection locked="0"/>
    </xf>
    <xf numFmtId="0" fontId="11" fillId="0" borderId="35" xfId="0" applyFont="1" applyBorder="1" applyAlignment="1" applyProtection="1">
      <alignment horizontal="center" vertical="center"/>
      <protection locked="0"/>
    </xf>
    <xf numFmtId="0" fontId="11" fillId="0" borderId="35" xfId="0" applyFont="1" applyBorder="1" applyProtection="1">
      <alignment vertical="center"/>
      <protection locked="0"/>
    </xf>
    <xf numFmtId="0" fontId="0" fillId="2" borderId="37" xfId="0" applyFill="1" applyBorder="1" applyAlignment="1" applyProtection="1">
      <alignment horizontal="center" vertical="center"/>
      <protection locked="0"/>
    </xf>
    <xf numFmtId="0" fontId="0" fillId="2" borderId="37" xfId="0" applyFill="1" applyBorder="1" applyAlignment="1" applyProtection="1">
      <alignment horizontal="left" vertical="center" shrinkToFit="1"/>
      <protection locked="0"/>
    </xf>
    <xf numFmtId="0" fontId="0" fillId="2" borderId="61" xfId="0" applyFill="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0" fillId="0" borderId="11" xfId="0" applyBorder="1" applyAlignment="1" applyProtection="1">
      <alignment horizontal="center" vertical="top"/>
      <protection locked="0"/>
    </xf>
    <xf numFmtId="0" fontId="8" fillId="0" borderId="35"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0" fontId="0" fillId="2" borderId="58" xfId="0" applyFill="1" applyBorder="1" applyAlignment="1" applyProtection="1">
      <alignment horizontal="left" vertical="center"/>
      <protection locked="0"/>
    </xf>
    <xf numFmtId="0" fontId="0" fillId="0" borderId="7" xfId="0" applyBorder="1" applyAlignment="1" applyProtection="1">
      <alignment horizontal="center" vertical="center"/>
      <protection locked="0"/>
    </xf>
    <xf numFmtId="0" fontId="17" fillId="2" borderId="59" xfId="0" applyFont="1" applyFill="1" applyBorder="1" applyAlignment="1" applyProtection="1">
      <alignment horizontal="left" vertical="center"/>
      <protection locked="0"/>
    </xf>
    <xf numFmtId="0" fontId="17" fillId="2" borderId="60" xfId="0" applyFont="1" applyFill="1" applyBorder="1" applyAlignment="1" applyProtection="1">
      <alignment horizontal="left" vertical="center"/>
      <protection locked="0"/>
    </xf>
    <xf numFmtId="0" fontId="11" fillId="2" borderId="16" xfId="0" applyFont="1" applyFill="1" applyBorder="1" applyAlignment="1" applyProtection="1">
      <alignment horizontal="center" vertical="center"/>
      <protection locked="0"/>
    </xf>
    <xf numFmtId="0" fontId="11" fillId="2" borderId="67" xfId="0" applyFont="1" applyFill="1" applyBorder="1" applyAlignment="1" applyProtection="1">
      <alignment horizontal="center" vertical="center"/>
      <protection locked="0"/>
    </xf>
    <xf numFmtId="0" fontId="11" fillId="0" borderId="4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3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71" xfId="0" applyBorder="1" applyAlignment="1" applyProtection="1">
      <alignment horizontal="center" vertical="center" wrapText="1"/>
      <protection locked="0"/>
    </xf>
    <xf numFmtId="0" fontId="11" fillId="0" borderId="48" xfId="0" applyFont="1" applyBorder="1" applyProtection="1">
      <alignment vertical="center"/>
      <protection locked="0"/>
    </xf>
    <xf numFmtId="0" fontId="11" fillId="0" borderId="26" xfId="0" applyFont="1" applyBorder="1" applyProtection="1">
      <alignment vertical="center"/>
      <protection locked="0"/>
    </xf>
    <xf numFmtId="0" fontId="11" fillId="0" borderId="49" xfId="0" applyFont="1" applyBorder="1" applyProtection="1">
      <alignment vertical="center"/>
      <protection locked="0"/>
    </xf>
    <xf numFmtId="49" fontId="0" fillId="0" borderId="14" xfId="0" applyNumberFormat="1" applyBorder="1" applyAlignment="1" applyProtection="1">
      <alignment horizontal="center" vertical="center"/>
      <protection locked="0"/>
    </xf>
    <xf numFmtId="1" fontId="0" fillId="2" borderId="7" xfId="0" applyNumberFormat="1" applyFill="1" applyBorder="1" applyAlignment="1" applyProtection="1">
      <alignment horizontal="center" vertical="center"/>
      <protection locked="0"/>
    </xf>
    <xf numFmtId="178" fontId="0" fillId="0" borderId="26" xfId="0" applyNumberFormat="1" applyBorder="1" applyAlignment="1" applyProtection="1">
      <alignment horizontal="center" vertical="center" shrinkToFit="1"/>
      <protection locked="0"/>
    </xf>
    <xf numFmtId="0" fontId="11" fillId="0" borderId="24" xfId="0" applyFont="1" applyBorder="1" applyProtection="1">
      <alignment vertical="center"/>
      <protection locked="0"/>
    </xf>
    <xf numFmtId="0" fontId="11" fillId="0" borderId="25" xfId="0" applyFont="1" applyBorder="1" applyProtection="1">
      <alignment vertical="center"/>
      <protection locked="0"/>
    </xf>
    <xf numFmtId="0" fontId="11" fillId="0" borderId="53" xfId="0" applyFont="1" applyBorder="1" applyProtection="1">
      <alignment vertical="center"/>
      <protection locked="0"/>
    </xf>
    <xf numFmtId="49" fontId="0" fillId="2" borderId="21" xfId="0" applyNumberFormat="1" applyFill="1" applyBorder="1" applyAlignment="1" applyProtection="1">
      <alignment horizontal="center" vertical="center"/>
      <protection locked="0"/>
    </xf>
    <xf numFmtId="2" fontId="0" fillId="2" borderId="25" xfId="0" applyNumberFormat="1" applyFill="1" applyBorder="1" applyAlignment="1" applyProtection="1">
      <alignment horizontal="center" vertical="center"/>
      <protection locked="0"/>
    </xf>
    <xf numFmtId="2" fontId="0" fillId="2" borderId="11" xfId="0" applyNumberForma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179" fontId="0" fillId="2" borderId="25" xfId="0" applyNumberFormat="1"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0" fontId="11" fillId="0" borderId="64" xfId="0" applyFont="1" applyBorder="1" applyProtection="1">
      <alignment vertical="center"/>
      <protection locked="0"/>
    </xf>
    <xf numFmtId="0" fontId="11" fillId="0" borderId="65" xfId="0" applyFont="1" applyBorder="1" applyProtection="1">
      <alignment vertical="center"/>
      <protection locked="0"/>
    </xf>
    <xf numFmtId="0" fontId="11" fillId="0" borderId="66" xfId="0" applyFont="1" applyBorder="1" applyProtection="1">
      <alignment vertical="center"/>
      <protection locked="0"/>
    </xf>
    <xf numFmtId="0" fontId="15" fillId="0" borderId="18"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1" fillId="0" borderId="41" xfId="0" applyFont="1" applyBorder="1" applyProtection="1">
      <alignment vertical="center"/>
      <protection locked="0"/>
    </xf>
    <xf numFmtId="0" fontId="11" fillId="0" borderId="21" xfId="0" applyFont="1" applyBorder="1" applyProtection="1">
      <alignment vertical="center"/>
      <protection locked="0"/>
    </xf>
    <xf numFmtId="0" fontId="11" fillId="0" borderId="50" xfId="0" applyFont="1" applyBorder="1" applyProtection="1">
      <alignment vertical="center"/>
      <protection locked="0"/>
    </xf>
    <xf numFmtId="0" fontId="10" fillId="0" borderId="0" xfId="0" applyFont="1" applyAlignment="1" applyProtection="1">
      <alignment horizontal="left" vertical="center" wrapText="1"/>
      <protection locked="0"/>
    </xf>
    <xf numFmtId="0" fontId="11" fillId="0" borderId="77"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11" fillId="0" borderId="42" xfId="0" applyFont="1" applyBorder="1" applyAlignment="1" applyProtection="1">
      <alignment horizontal="center" vertical="center" textRotation="255"/>
      <protection locked="0"/>
    </xf>
    <xf numFmtId="0" fontId="11" fillId="0" borderId="45" xfId="0" applyFont="1" applyBorder="1" applyAlignment="1" applyProtection="1">
      <alignment horizontal="center" vertical="center" textRotation="255"/>
      <protection locked="0"/>
    </xf>
    <xf numFmtId="0" fontId="11" fillId="0" borderId="19" xfId="0" applyFont="1" applyBorder="1" applyAlignment="1" applyProtection="1">
      <alignment horizontal="center" vertical="center" textRotation="255"/>
      <protection locked="0"/>
    </xf>
    <xf numFmtId="0" fontId="11" fillId="0" borderId="29" xfId="0" applyFont="1" applyBorder="1" applyAlignment="1" applyProtection="1">
      <alignment horizontal="center" vertical="center" textRotation="255"/>
      <protection locked="0"/>
    </xf>
    <xf numFmtId="0" fontId="11" fillId="0" borderId="42" xfId="0" applyFont="1" applyBorder="1" applyAlignment="1" applyProtection="1">
      <alignment horizontal="center" vertical="center" textRotation="255" wrapText="1"/>
      <protection locked="0"/>
    </xf>
    <xf numFmtId="0" fontId="11" fillId="0" borderId="45" xfId="0" applyFont="1" applyBorder="1" applyAlignment="1" applyProtection="1">
      <alignment horizontal="center" vertical="center" textRotation="255" wrapText="1"/>
      <protection locked="0"/>
    </xf>
    <xf numFmtId="0" fontId="11" fillId="0" borderId="19" xfId="0" applyFont="1" applyBorder="1" applyAlignment="1" applyProtection="1">
      <alignment horizontal="center" vertical="center" textRotation="255" wrapText="1"/>
      <protection locked="0"/>
    </xf>
    <xf numFmtId="0" fontId="11" fillId="0" borderId="29" xfId="0" applyFont="1" applyBorder="1" applyAlignment="1" applyProtection="1">
      <alignment horizontal="center" vertical="center" textRotation="255" wrapText="1"/>
      <protection locked="0"/>
    </xf>
    <xf numFmtId="0" fontId="11" fillId="0" borderId="52" xfId="0" applyFont="1" applyBorder="1" applyAlignment="1" applyProtection="1">
      <alignment horizontal="center" vertical="center" textRotation="255" wrapText="1"/>
      <protection locked="0"/>
    </xf>
    <xf numFmtId="0" fontId="11" fillId="0" borderId="47" xfId="0" applyFont="1" applyBorder="1" applyAlignment="1" applyProtection="1">
      <alignment horizontal="center" vertical="center" textRotation="255" wrapText="1"/>
      <protection locked="0"/>
    </xf>
    <xf numFmtId="0" fontId="15" fillId="0" borderId="34"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11" fillId="0" borderId="44" xfId="0" applyFont="1" applyBorder="1" applyProtection="1">
      <alignment vertical="center"/>
      <protection locked="0"/>
    </xf>
    <xf numFmtId="0" fontId="11" fillId="0" borderId="7" xfId="0" applyFont="1" applyBorder="1" applyProtection="1">
      <alignment vertical="center"/>
      <protection locked="0"/>
    </xf>
    <xf numFmtId="0" fontId="11" fillId="0" borderId="45" xfId="0" applyFont="1" applyBorder="1" applyProtection="1">
      <alignment vertical="center"/>
      <protection locked="0"/>
    </xf>
    <xf numFmtId="0" fontId="11" fillId="0" borderId="10" xfId="0" applyFont="1" applyBorder="1" applyProtection="1">
      <alignment vertical="center"/>
      <protection locked="0"/>
    </xf>
    <xf numFmtId="0" fontId="11" fillId="0" borderId="11" xfId="0" applyFont="1" applyBorder="1" applyProtection="1">
      <alignment vertical="center"/>
      <protection locked="0"/>
    </xf>
    <xf numFmtId="0" fontId="11" fillId="0" borderId="46" xfId="0" applyFont="1" applyBorder="1" applyProtection="1">
      <alignment vertical="center"/>
      <protection locked="0"/>
    </xf>
    <xf numFmtId="0" fontId="0" fillId="0" borderId="69"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2" borderId="18"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11" fillId="0" borderId="13" xfId="0" applyFont="1" applyBorder="1" applyAlignment="1" applyProtection="1">
      <alignment horizontal="center" vertical="center" textRotation="255" wrapText="1"/>
      <protection locked="0"/>
    </xf>
    <xf numFmtId="0" fontId="11" fillId="0" borderId="34" xfId="0" applyFont="1" applyBorder="1" applyAlignment="1" applyProtection="1">
      <alignment horizontal="center" vertical="center" textRotation="255" wrapText="1"/>
      <protection locked="0"/>
    </xf>
    <xf numFmtId="0" fontId="11" fillId="0" borderId="44"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16" fillId="0" borderId="72" xfId="0" applyFont="1" applyBorder="1" applyAlignment="1" applyProtection="1">
      <alignment horizontal="center" vertical="center"/>
      <protection locked="0"/>
    </xf>
    <xf numFmtId="0" fontId="16" fillId="0" borderId="67" xfId="0" applyFont="1" applyBorder="1" applyAlignment="1" applyProtection="1">
      <alignment horizontal="center" vertical="center"/>
      <protection locked="0"/>
    </xf>
    <xf numFmtId="0" fontId="11" fillId="0" borderId="89"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89"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0" fillId="0" borderId="89"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49" fontId="0" fillId="2" borderId="11" xfId="0" applyNumberFormat="1" applyFill="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0" fillId="2" borderId="44"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45"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46" xfId="0" applyFill="1" applyBorder="1" applyAlignment="1" applyProtection="1">
      <alignment horizontal="center" vertical="center" wrapText="1"/>
      <protection locked="0"/>
    </xf>
    <xf numFmtId="0" fontId="11" fillId="0" borderId="1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0" fillId="0" borderId="56"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34" xfId="0" applyBorder="1" applyAlignment="1">
      <alignment horizontal="center" vertical="center"/>
    </xf>
    <xf numFmtId="0" fontId="11" fillId="0" borderId="44" xfId="0" applyFont="1" applyBorder="1" applyAlignment="1" applyProtection="1">
      <alignment horizontal="center" vertical="center" textRotation="255"/>
      <protection locked="0"/>
    </xf>
    <xf numFmtId="0" fontId="11" fillId="0" borderId="18" xfId="0" applyFont="1" applyBorder="1" applyAlignment="1" applyProtection="1">
      <alignment horizontal="center" vertical="center" textRotation="255"/>
      <protection locked="0"/>
    </xf>
    <xf numFmtId="0" fontId="11" fillId="0" borderId="10" xfId="0" applyFont="1" applyBorder="1" applyAlignment="1" applyProtection="1">
      <alignment horizontal="center" vertical="center" textRotation="255"/>
      <protection locked="0"/>
    </xf>
    <xf numFmtId="0" fontId="11" fillId="0" borderId="46" xfId="0" applyFont="1" applyBorder="1" applyAlignment="1" applyProtection="1">
      <alignment horizontal="center" vertical="center" textRotation="255"/>
      <protection locked="0"/>
    </xf>
    <xf numFmtId="0" fontId="0" fillId="2" borderId="24" xfId="0"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1" fillId="0" borderId="48"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0" fillId="2" borderId="89"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90"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11" fillId="0" borderId="64" xfId="0" applyFont="1" applyBorder="1" applyAlignment="1" applyProtection="1">
      <alignment horizontal="left" vertical="center"/>
      <protection locked="0"/>
    </xf>
    <xf numFmtId="0" fontId="11" fillId="0" borderId="65" xfId="0" applyFont="1" applyBorder="1" applyAlignment="1" applyProtection="1">
      <alignment horizontal="left" vertical="center"/>
      <protection locked="0"/>
    </xf>
    <xf numFmtId="0" fontId="11" fillId="0" borderId="66" xfId="0" applyFont="1" applyBorder="1" applyAlignment="1" applyProtection="1">
      <alignment horizontal="left" vertical="center"/>
      <protection locked="0"/>
    </xf>
    <xf numFmtId="0" fontId="0" fillId="2" borderId="30"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176" fontId="0" fillId="2" borderId="14" xfId="0" applyNumberFormat="1" applyFill="1" applyBorder="1" applyAlignment="1" applyProtection="1">
      <alignment horizontal="center" vertical="center"/>
      <protection locked="0"/>
    </xf>
    <xf numFmtId="0" fontId="0" fillId="0" borderId="18" xfId="0" applyBorder="1" applyAlignment="1" applyProtection="1">
      <alignment horizontal="right" vertical="center"/>
      <protection locked="0"/>
    </xf>
    <xf numFmtId="0" fontId="0" fillId="0" borderId="0" xfId="0" applyAlignment="1" applyProtection="1">
      <alignment horizontal="right" vertical="center"/>
      <protection locked="0"/>
    </xf>
    <xf numFmtId="0" fontId="0" fillId="2" borderId="10" xfId="0" applyFill="1" applyBorder="1" applyAlignment="1" applyProtection="1">
      <alignment horizontal="left" vertical="center"/>
      <protection locked="0"/>
    </xf>
    <xf numFmtId="49" fontId="0" fillId="0" borderId="16"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0" fontId="11" fillId="0" borderId="18" xfId="0" applyFont="1" applyBorder="1" applyProtection="1">
      <alignment vertical="center"/>
      <protection locked="0"/>
    </xf>
    <xf numFmtId="0" fontId="11" fillId="0" borderId="0" xfId="0" applyFont="1" applyProtection="1">
      <alignment vertical="center"/>
      <protection locked="0"/>
    </xf>
    <xf numFmtId="0" fontId="11" fillId="0" borderId="29" xfId="0" applyFont="1" applyBorder="1" applyProtection="1">
      <alignment vertical="center"/>
      <protection locked="0"/>
    </xf>
    <xf numFmtId="177" fontId="0" fillId="0" borderId="34" xfId="0" applyNumberFormat="1" applyBorder="1" applyAlignment="1" applyProtection="1">
      <alignment horizontal="center" vertical="center" shrinkToFit="1"/>
      <protection locked="0"/>
    </xf>
    <xf numFmtId="0" fontId="8"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0" fillId="2" borderId="85" xfId="0" applyFill="1" applyBorder="1" applyAlignment="1" applyProtection="1">
      <alignment horizontal="center" vertical="center"/>
      <protection locked="0"/>
    </xf>
    <xf numFmtId="0" fontId="12" fillId="0" borderId="0" xfId="0" applyFont="1" applyAlignment="1">
      <alignment horizontal="center" vertical="center"/>
    </xf>
    <xf numFmtId="0" fontId="10" fillId="0" borderId="24"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8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63"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2" borderId="84" xfId="0" applyFill="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3" fillId="0" borderId="44"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0" fillId="2" borderId="41"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41" xfId="0" applyFill="1" applyBorder="1" applyAlignment="1" applyProtection="1">
      <alignment horizontal="center" vertical="center" shrinkToFit="1"/>
      <protection locked="0"/>
    </xf>
    <xf numFmtId="0" fontId="0" fillId="2" borderId="21" xfId="0" applyFill="1" applyBorder="1" applyAlignment="1" applyProtection="1">
      <alignment horizontal="center" vertical="center" shrinkToFit="1"/>
      <protection locked="0"/>
    </xf>
    <xf numFmtId="0" fontId="11" fillId="0" borderId="30" xfId="0" applyFont="1" applyBorder="1" applyAlignment="1" applyProtection="1">
      <alignment horizontal="center" vertical="center"/>
      <protection locked="0"/>
    </xf>
    <xf numFmtId="0" fontId="11" fillId="0" borderId="30" xfId="0" applyFont="1" applyBorder="1" applyAlignment="1" applyProtection="1">
      <alignment horizontal="left" vertical="center" wrapText="1"/>
      <protection locked="0"/>
    </xf>
    <xf numFmtId="0" fontId="0" fillId="0" borderId="84"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11" fillId="0" borderId="52" xfId="0" applyFont="1" applyBorder="1" applyAlignment="1" applyProtection="1">
      <alignment horizontal="center" vertical="center" textRotation="255"/>
      <protection locked="0"/>
    </xf>
    <xf numFmtId="0" fontId="11" fillId="0" borderId="47" xfId="0" applyFont="1" applyBorder="1" applyAlignment="1" applyProtection="1">
      <alignment horizontal="center" vertical="center" textRotation="255"/>
      <protection locked="0"/>
    </xf>
    <xf numFmtId="0" fontId="18" fillId="0" borderId="0" xfId="0" applyFont="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cellXfs>
  <cellStyles count="1">
    <cellStyle name="標準" xfId="0" builtinId="0"/>
  </cellStyles>
  <dxfs count="140">
    <dxf>
      <fill>
        <patternFill patternType="darkTrellis">
          <bgColor auto="1"/>
        </patternFill>
      </fill>
    </dxf>
    <dxf>
      <font>
        <color rgb="FFFF0000"/>
      </font>
    </dxf>
    <dxf>
      <fill>
        <patternFill patternType="darkTrellis"/>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Gray"/>
      </fill>
    </dxf>
    <dxf>
      <font>
        <color theme="1"/>
      </font>
    </dxf>
    <dxf>
      <font>
        <color rgb="FFFF0000"/>
      </font>
    </dxf>
    <dxf>
      <fill>
        <patternFill patternType="mediumGray"/>
      </fill>
    </dxf>
    <dxf>
      <font>
        <color theme="1"/>
      </font>
    </dxf>
    <dxf>
      <font>
        <color rgb="FFFF0000"/>
      </font>
    </dxf>
    <dxf>
      <font>
        <color theme="1"/>
      </font>
    </dxf>
    <dxf>
      <font>
        <color rgb="FFFF0000"/>
      </font>
    </dxf>
    <dxf>
      <font>
        <color theme="1"/>
      </font>
    </dxf>
    <dxf>
      <font>
        <color theme="1"/>
      </font>
    </dxf>
    <dxf>
      <font>
        <color theme="1"/>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rgb="FFFF0000"/>
      </font>
    </dxf>
    <dxf>
      <font>
        <color theme="1"/>
      </font>
    </dxf>
    <dxf>
      <font>
        <color rgb="FFFF0000"/>
      </font>
    </dxf>
    <dxf>
      <font>
        <color theme="1"/>
      </font>
    </dxf>
    <dxf>
      <font>
        <color rgb="FFFF0000"/>
      </font>
    </dxf>
    <dxf>
      <font>
        <color theme="1"/>
      </font>
    </dxf>
    <dxf>
      <font>
        <color rgb="FFFF0000"/>
      </font>
    </dxf>
    <dxf>
      <font>
        <color theme="1" tint="4.9989318521683403E-2"/>
      </font>
    </dxf>
    <dxf>
      <font>
        <color rgb="FFFF0000"/>
      </font>
    </dxf>
    <dxf>
      <font>
        <color theme="1"/>
      </font>
    </dxf>
    <dxf>
      <font>
        <color theme="1"/>
      </font>
    </dxf>
    <dxf>
      <font>
        <color rgb="FFFF0000"/>
      </font>
    </dxf>
    <dxf>
      <fill>
        <patternFill patternType="darkGray"/>
      </fill>
    </dxf>
    <dxf>
      <fill>
        <patternFill patternType="darkGray"/>
      </fill>
    </dxf>
    <dxf>
      <fill>
        <patternFill patternType="darkTrellis"/>
      </fill>
    </dxf>
    <dxf>
      <fill>
        <patternFill patternType="darkGray"/>
      </fill>
    </dxf>
    <dxf>
      <fill>
        <patternFill patternType="darkTrellis"/>
      </fill>
    </dxf>
    <dxf>
      <fill>
        <patternFill patternType="darkTrellis"/>
      </fill>
    </dxf>
    <dxf>
      <fill>
        <patternFill patternType="darkTrellis"/>
      </fill>
    </dxf>
    <dxf>
      <fill>
        <patternFill patternType="darkGray"/>
      </fill>
    </dxf>
    <dxf>
      <fill>
        <patternFill patternType="darkTrellis"/>
      </fill>
    </dxf>
    <dxf>
      <fill>
        <patternFill patternType="darkTrellis"/>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bgColor theme="0" tint="-0.14996795556505021"/>
        </patternFill>
      </fill>
    </dxf>
    <dxf>
      <fill>
        <patternFill patternType="darkTrellis">
          <bgColor auto="1"/>
        </patternFill>
      </fill>
    </dxf>
    <dxf>
      <fill>
        <patternFill patternType="darkTrellis">
          <bgColor auto="1"/>
        </patternFill>
      </fill>
    </dxf>
    <dxf>
      <font>
        <color rgb="FFFF0000"/>
      </font>
    </dxf>
    <dxf>
      <font>
        <color rgb="FFFF0000"/>
      </font>
    </dxf>
    <dxf>
      <font>
        <color rgb="FFFF0000"/>
      </font>
    </dxf>
    <dxf>
      <fill>
        <patternFill patternType="darkTrellis"/>
      </fill>
    </dxf>
    <dxf>
      <font>
        <color theme="1"/>
      </font>
    </dxf>
    <dxf>
      <font>
        <color rgb="FFFF0000"/>
      </font>
    </dxf>
    <dxf>
      <font>
        <color rgb="FFFF0000"/>
      </font>
    </dxf>
    <dxf>
      <font>
        <color theme="1"/>
      </font>
    </dxf>
    <dxf>
      <font>
        <color rgb="FFFF0000"/>
      </font>
    </dxf>
    <dxf>
      <numFmt numFmtId="180" formatCode="\2"/>
    </dxf>
    <dxf>
      <font>
        <color rgb="FFFF0000"/>
      </font>
    </dxf>
    <dxf>
      <font>
        <color rgb="FFFF0000"/>
      </font>
    </dxf>
    <dxf>
      <font>
        <color rgb="FFFF0000"/>
      </font>
    </dxf>
    <dxf>
      <font>
        <color rgb="FFFF0000"/>
      </font>
    </dxf>
    <dxf>
      <font>
        <color rgb="FFFF0000"/>
      </font>
    </dxf>
    <dxf>
      <font>
        <color rgb="FFFF0000"/>
      </font>
    </dxf>
    <dxf>
      <fill>
        <patternFill patternType="darkTrellis"/>
      </fill>
    </dxf>
    <dxf>
      <fill>
        <patternFill patternType="darkTrellis"/>
      </fill>
    </dxf>
    <dxf>
      <fill>
        <patternFill>
          <bgColor theme="0" tint="-0.14996795556505021"/>
        </patternFill>
      </fill>
    </dxf>
    <dxf>
      <font>
        <color rgb="FFFF0000"/>
      </font>
    </dxf>
    <dxf>
      <fill>
        <patternFill patternType="darkTrellis">
          <bgColor auto="1"/>
        </patternFill>
      </fill>
    </dxf>
    <dxf>
      <fill>
        <patternFill patternType="darkTrellis"/>
      </fill>
    </dxf>
    <dxf>
      <font>
        <color rgb="FFFF0000"/>
      </font>
    </dxf>
    <dxf>
      <font>
        <color rgb="FFFF0000"/>
      </font>
    </dxf>
    <dxf>
      <font>
        <color rgb="FFFF0000"/>
      </font>
    </dxf>
    <dxf>
      <font>
        <color rgb="FFFF0000"/>
      </font>
    </dxf>
    <dxf>
      <font>
        <color rgb="FFFF0000"/>
      </font>
    </dxf>
    <dxf>
      <font>
        <color theme="1"/>
      </font>
    </dxf>
    <dxf>
      <font>
        <color theme="1"/>
      </font>
    </dxf>
    <dxf>
      <font>
        <color rgb="FFFF0000"/>
      </font>
    </dxf>
    <dxf>
      <font>
        <color auto="1"/>
      </font>
    </dxf>
    <dxf>
      <font>
        <color rgb="FFFF0000"/>
      </font>
    </dxf>
    <dxf>
      <font>
        <color rgb="FFFF0000"/>
      </font>
    </dxf>
    <dxf>
      <font>
        <color rgb="FFFF0000"/>
      </font>
    </dxf>
    <dxf>
      <font>
        <color rgb="FFFF0000"/>
      </font>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ont>
        <color rgb="FFFF0000"/>
      </font>
    </dxf>
    <dxf>
      <font>
        <color rgb="FFFF0000"/>
      </font>
    </dxf>
    <dxf>
      <font>
        <color rgb="FFFF0000"/>
      </font>
    </dxf>
    <dxf>
      <fill>
        <patternFill patternType="darkTrellis">
          <bgColor auto="1"/>
        </patternFill>
      </fill>
    </dxf>
    <dxf>
      <font>
        <color rgb="FFFF0000"/>
      </font>
    </dxf>
    <dxf>
      <font>
        <color rgb="FFFF0000"/>
      </font>
    </dxf>
    <dxf>
      <font>
        <color rgb="FFFF0000"/>
      </font>
    </dxf>
    <dxf>
      <fill>
        <patternFill patternType="darkTrellis">
          <bgColor auto="1"/>
        </patternFill>
      </fill>
    </dxf>
    <dxf>
      <fill>
        <patternFill patternType="darkTrellis"/>
      </fill>
    </dxf>
    <dxf>
      <fill>
        <patternFill patternType="darkTrellis">
          <bgColor auto="1"/>
        </patternFill>
      </fill>
    </dxf>
    <dxf>
      <font>
        <color theme="1"/>
      </font>
    </dxf>
    <dxf>
      <font>
        <color theme="1"/>
      </font>
    </dxf>
    <dxf>
      <font>
        <color theme="1"/>
      </font>
    </dxf>
    <dxf>
      <font>
        <color rgb="FFFF0000"/>
      </font>
    </dxf>
    <dxf>
      <font>
        <color rgb="FFFF000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rgb="FFFF0000"/>
      </font>
    </dxf>
    <dxf>
      <fill>
        <patternFill patternType="darkTrellis">
          <bgColor auto="1"/>
        </patternFill>
      </fill>
    </dxf>
    <dxf>
      <fill>
        <patternFill patternType="darkTrellis">
          <bgColor auto="1"/>
        </patternFill>
      </fill>
    </dxf>
    <dxf>
      <fill>
        <patternFill patternType="darkTrellis">
          <bgColor auto="1"/>
        </patternFill>
      </fill>
    </dxf>
    <dxf>
      <font>
        <color rgb="FFFF0000"/>
      </font>
    </dxf>
    <dxf>
      <font>
        <color rgb="FFFF0000"/>
      </font>
    </dxf>
    <dxf>
      <font>
        <color rgb="FFFF0000"/>
      </font>
    </dxf>
    <dxf>
      <font>
        <color rgb="FFFF0000"/>
      </font>
    </dxf>
    <dxf>
      <numFmt numFmtId="181" formatCode="&quot;記&quot;&quot;入&quot;&quot;漏&quot;&quot;れ&quot;&quot;が&quot;&quot;あ&quot;&quot;り&quot;&quot;ま&quot;&quot;す&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F152"/>
  <sheetViews>
    <sheetView tabSelected="1" view="pageBreakPreview" zoomScaleNormal="100" zoomScaleSheetLayoutView="100" workbookViewId="0">
      <selection activeCell="AE16" sqref="AE16"/>
    </sheetView>
  </sheetViews>
  <sheetFormatPr defaultRowHeight="13.5" x14ac:dyDescent="0.15"/>
  <cols>
    <col min="1" max="1" width="2.375" customWidth="1"/>
    <col min="2" max="43" width="2.375" style="16" customWidth="1"/>
    <col min="44" max="90" width="2.375" customWidth="1"/>
    <col min="91" max="132" width="2.375" style="16" customWidth="1"/>
    <col min="133" max="133" width="2.375" customWidth="1"/>
    <col min="134" max="188" width="2.375" hidden="1" customWidth="1"/>
  </cols>
  <sheetData>
    <row r="1" spans="1:183" ht="14.25" thickBot="1" x14ac:dyDescent="0.2">
      <c r="AQ1" s="68"/>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row>
    <row r="2" spans="1:183" ht="14.25" customHeight="1" thickBot="1" x14ac:dyDescent="0.2">
      <c r="AQ2" s="68"/>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183"/>
      <c r="CL2" s="184"/>
      <c r="CM2" s="425" t="s">
        <v>281</v>
      </c>
      <c r="CN2" s="426"/>
      <c r="CO2" s="427" t="s">
        <v>166</v>
      </c>
      <c r="CP2" s="428"/>
      <c r="CQ2" s="428"/>
      <c r="CR2" s="428"/>
      <c r="CS2" s="428"/>
      <c r="CT2" s="428"/>
      <c r="CU2" s="428"/>
      <c r="CV2" s="429"/>
      <c r="CW2" s="430"/>
      <c r="CX2" s="431"/>
      <c r="CY2" s="431"/>
      <c r="CZ2" s="432"/>
      <c r="DA2" s="468" t="s">
        <v>155</v>
      </c>
      <c r="DB2" s="469"/>
      <c r="DC2" s="469"/>
      <c r="DD2" s="469"/>
      <c r="DE2" s="469"/>
      <c r="DF2" s="469"/>
      <c r="DG2" s="469"/>
      <c r="DH2" s="469"/>
      <c r="DI2" s="469"/>
      <c r="DJ2" s="469"/>
      <c r="DK2" s="469"/>
      <c r="DL2" s="469"/>
      <c r="DM2" s="469"/>
      <c r="DN2" s="469"/>
      <c r="DO2" s="469"/>
      <c r="DP2" s="469"/>
      <c r="DQ2" s="469"/>
      <c r="DR2" s="469"/>
      <c r="DS2" s="469"/>
      <c r="DT2" s="469"/>
      <c r="DU2" s="469"/>
      <c r="DV2" s="469"/>
      <c r="DW2" s="469"/>
      <c r="DX2" s="469"/>
      <c r="DY2" s="469"/>
      <c r="DZ2" s="470"/>
      <c r="EA2" s="148"/>
      <c r="EB2" s="149"/>
      <c r="EC2" s="149"/>
    </row>
    <row r="3" spans="1:183" ht="15.95" customHeight="1" thickBot="1" x14ac:dyDescent="0.2">
      <c r="B3"/>
      <c r="C3"/>
      <c r="D3"/>
      <c r="E3"/>
      <c r="F3"/>
      <c r="G3"/>
      <c r="H3"/>
      <c r="I3"/>
      <c r="J3"/>
      <c r="K3"/>
      <c r="L3"/>
      <c r="M3"/>
      <c r="N3"/>
      <c r="O3"/>
      <c r="P3"/>
      <c r="Q3"/>
      <c r="R3"/>
      <c r="S3"/>
      <c r="T3"/>
      <c r="U3"/>
      <c r="V3"/>
      <c r="W3"/>
      <c r="X3"/>
      <c r="Y3"/>
      <c r="Z3"/>
      <c r="AA3"/>
      <c r="AB3"/>
      <c r="AC3"/>
      <c r="AD3"/>
      <c r="AE3"/>
      <c r="AF3"/>
      <c r="AG3"/>
      <c r="AH3"/>
      <c r="AI3"/>
      <c r="AJ3"/>
      <c r="AK3"/>
      <c r="AL3"/>
      <c r="AM3"/>
      <c r="AN3"/>
      <c r="AO3"/>
      <c r="AP3"/>
      <c r="AQ3" s="69"/>
      <c r="AR3" s="326" t="s">
        <v>131</v>
      </c>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71"/>
      <c r="CI3" s="71"/>
      <c r="CJ3" s="71"/>
      <c r="CK3" s="185"/>
      <c r="CL3" s="186"/>
      <c r="CM3" s="212"/>
      <c r="CN3" s="213"/>
      <c r="CO3" s="270"/>
      <c r="CP3" s="271"/>
      <c r="CQ3" s="271"/>
      <c r="CR3" s="271"/>
      <c r="CS3" s="271"/>
      <c r="CT3" s="271"/>
      <c r="CU3" s="271"/>
      <c r="CV3" s="272"/>
      <c r="CW3" s="303"/>
      <c r="CX3" s="304"/>
      <c r="CY3" s="304"/>
      <c r="CZ3" s="433"/>
      <c r="DA3" s="243"/>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471"/>
      <c r="EA3" s="148"/>
      <c r="EB3" s="149"/>
      <c r="EC3" s="149"/>
      <c r="EE3" s="2" t="s">
        <v>37</v>
      </c>
      <c r="EF3" s="3"/>
      <c r="EG3" s="3"/>
      <c r="EH3" s="3"/>
      <c r="EI3" s="3"/>
      <c r="EJ3" s="3"/>
      <c r="EK3" s="3"/>
      <c r="EL3" s="3"/>
      <c r="EM3" s="3"/>
      <c r="EN3" s="3"/>
      <c r="EO3" s="3"/>
      <c r="EP3" s="3"/>
      <c r="EQ3" s="3"/>
      <c r="ER3" s="4"/>
      <c r="EU3" s="458" t="s">
        <v>190</v>
      </c>
      <c r="EV3" s="458"/>
      <c r="EW3" s="458"/>
      <c r="EX3" s="458"/>
      <c r="EY3" s="458"/>
      <c r="EZ3" s="458"/>
      <c r="GA3" t="s">
        <v>333</v>
      </c>
    </row>
    <row r="4" spans="1:183" ht="15.95" customHeight="1" x14ac:dyDescent="0.15">
      <c r="B4"/>
      <c r="C4"/>
      <c r="D4"/>
      <c r="E4"/>
      <c r="F4"/>
      <c r="G4"/>
      <c r="H4"/>
      <c r="I4"/>
      <c r="J4"/>
      <c r="K4"/>
      <c r="L4"/>
      <c r="M4"/>
      <c r="N4"/>
      <c r="O4"/>
      <c r="P4"/>
      <c r="Q4"/>
      <c r="R4"/>
      <c r="S4"/>
      <c r="T4"/>
      <c r="U4"/>
      <c r="V4"/>
      <c r="W4"/>
      <c r="X4"/>
      <c r="Y4"/>
      <c r="Z4"/>
      <c r="AA4"/>
      <c r="AB4"/>
      <c r="AC4"/>
      <c r="AD4"/>
      <c r="AE4"/>
      <c r="AF4"/>
      <c r="AG4"/>
      <c r="AH4"/>
      <c r="AI4"/>
      <c r="AJ4"/>
      <c r="AK4"/>
      <c r="AL4"/>
      <c r="AM4"/>
      <c r="AN4"/>
      <c r="AO4"/>
      <c r="AP4"/>
      <c r="AQ4" s="69"/>
      <c r="AR4" s="69" t="s">
        <v>128</v>
      </c>
      <c r="AS4" s="69"/>
      <c r="AT4" s="69"/>
      <c r="AU4" s="69"/>
      <c r="AV4" s="69"/>
      <c r="AW4" s="69"/>
      <c r="AX4" s="69"/>
      <c r="AY4" s="69"/>
      <c r="AZ4" s="69"/>
      <c r="BA4" s="69"/>
      <c r="BB4" s="69"/>
      <c r="BC4" s="69"/>
      <c r="BD4" s="69"/>
      <c r="BE4" s="69"/>
      <c r="BF4" s="533" t="s">
        <v>323</v>
      </c>
      <c r="BG4" s="533"/>
      <c r="BH4" s="533"/>
      <c r="BI4" s="533"/>
      <c r="BJ4" s="533"/>
      <c r="BK4" s="533"/>
      <c r="BL4" s="533"/>
      <c r="BM4" s="533"/>
      <c r="BN4" s="533"/>
      <c r="BO4" s="533"/>
      <c r="BP4" s="533"/>
      <c r="BQ4" s="533"/>
      <c r="BR4" s="533"/>
      <c r="BS4" s="533"/>
      <c r="BT4" s="533"/>
      <c r="BU4" s="69"/>
      <c r="BV4" s="69"/>
      <c r="BW4" s="326" t="s">
        <v>329</v>
      </c>
      <c r="BX4" s="326"/>
      <c r="BY4" s="326"/>
      <c r="BZ4" s="326"/>
      <c r="CA4" s="326"/>
      <c r="CB4" s="69" t="s">
        <v>330</v>
      </c>
      <c r="CC4" s="326"/>
      <c r="CD4" s="326"/>
      <c r="CE4" s="69" t="s">
        <v>331</v>
      </c>
      <c r="CF4" s="326"/>
      <c r="CG4" s="326"/>
      <c r="CH4" s="69" t="s">
        <v>332</v>
      </c>
      <c r="CI4" s="69"/>
      <c r="CJ4" s="69"/>
      <c r="CK4" s="185"/>
      <c r="CL4" s="186"/>
      <c r="CM4" s="459" t="s">
        <v>13</v>
      </c>
      <c r="CN4" s="385"/>
      <c r="CO4" s="156" t="s">
        <v>282</v>
      </c>
      <c r="CP4" s="473" t="s">
        <v>92</v>
      </c>
      <c r="CQ4" s="474"/>
      <c r="CR4" s="474"/>
      <c r="CS4" s="474"/>
      <c r="CT4" s="474"/>
      <c r="CU4" s="474"/>
      <c r="CV4" s="475"/>
      <c r="CW4" s="273" t="str">
        <f>VLOOKUP(DA2,EU20:EV24,2,0)</f>
        <v>区域区分未選択</v>
      </c>
      <c r="CX4" s="274"/>
      <c r="CY4" s="274"/>
      <c r="CZ4" s="275"/>
      <c r="DA4" s="239" t="s">
        <v>197</v>
      </c>
      <c r="DB4" s="476"/>
      <c r="DC4" s="476"/>
      <c r="DD4" s="476"/>
      <c r="DE4" s="476"/>
      <c r="DF4" s="476"/>
      <c r="DG4" s="476"/>
      <c r="DH4" s="476"/>
      <c r="DI4" s="476"/>
      <c r="DJ4" s="237"/>
      <c r="DK4" s="410" t="s">
        <v>30</v>
      </c>
      <c r="DL4" s="258"/>
      <c r="DM4" s="258"/>
      <c r="DN4" s="410" t="str">
        <f>VLOOKUP(DA2,EU20:FM24,19,0)</f>
        <v>用途地域の指定がない</v>
      </c>
      <c r="DO4" s="258"/>
      <c r="DP4" s="258"/>
      <c r="DQ4" s="258"/>
      <c r="DR4" s="258"/>
      <c r="DS4" s="258"/>
      <c r="DT4" s="258"/>
      <c r="DU4" s="258"/>
      <c r="DV4" s="258"/>
      <c r="DW4" s="411"/>
      <c r="DX4" s="410" t="s">
        <v>30</v>
      </c>
      <c r="DY4" s="258"/>
      <c r="DZ4" s="259"/>
      <c r="EA4" s="148"/>
      <c r="EB4" s="149"/>
      <c r="EC4" s="149"/>
      <c r="EE4" s="6" t="s">
        <v>84</v>
      </c>
      <c r="EF4" s="7" t="s">
        <v>269</v>
      </c>
      <c r="EG4" s="7"/>
      <c r="EH4" s="7"/>
      <c r="EI4" s="7"/>
      <c r="EJ4" s="7"/>
      <c r="EK4" s="7"/>
      <c r="EL4" s="7"/>
      <c r="EM4" s="7"/>
      <c r="EN4" s="1"/>
      <c r="EO4" s="1"/>
      <c r="EP4" s="1"/>
      <c r="EQ4" s="1"/>
      <c r="ER4" s="8"/>
      <c r="EU4" s="458" t="s">
        <v>197</v>
      </c>
      <c r="EV4" s="458"/>
      <c r="EW4" s="458"/>
      <c r="EX4" s="458"/>
      <c r="EY4" s="458"/>
      <c r="EZ4" s="458"/>
    </row>
    <row r="5" spans="1:183" ht="15.95" customHeight="1" x14ac:dyDescent="0.15">
      <c r="B5"/>
      <c r="C5"/>
      <c r="D5"/>
      <c r="E5"/>
      <c r="F5"/>
      <c r="G5"/>
      <c r="H5"/>
      <c r="I5"/>
      <c r="J5"/>
      <c r="K5"/>
      <c r="L5"/>
      <c r="M5"/>
      <c r="N5"/>
      <c r="O5"/>
      <c r="P5"/>
      <c r="Q5"/>
      <c r="R5"/>
      <c r="S5"/>
      <c r="T5"/>
      <c r="U5"/>
      <c r="V5"/>
      <c r="W5"/>
      <c r="X5"/>
      <c r="Y5"/>
      <c r="Z5"/>
      <c r="AA5"/>
      <c r="AB5"/>
      <c r="AC5"/>
      <c r="AD5"/>
      <c r="AE5"/>
      <c r="AF5"/>
      <c r="AG5"/>
      <c r="AH5"/>
      <c r="AI5"/>
      <c r="AJ5"/>
      <c r="AK5"/>
      <c r="AL5"/>
      <c r="AM5"/>
      <c r="AN5"/>
      <c r="AO5"/>
      <c r="AP5"/>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185"/>
      <c r="CL5" s="186"/>
      <c r="CM5" s="460"/>
      <c r="CN5" s="387"/>
      <c r="CO5" s="156"/>
      <c r="CP5" s="202" t="s">
        <v>93</v>
      </c>
      <c r="CQ5" s="203"/>
      <c r="CR5" s="203"/>
      <c r="CS5" s="203"/>
      <c r="CT5" s="203"/>
      <c r="CU5" s="203"/>
      <c r="CV5" s="204"/>
      <c r="CW5" s="276"/>
      <c r="CX5" s="277"/>
      <c r="CY5" s="277"/>
      <c r="CZ5" s="186"/>
      <c r="DA5" s="199" t="str">
        <f>VLOOKUP(DA4,$EF$53:$ES$62,14,0)</f>
        <v>－</v>
      </c>
      <c r="DB5" s="200"/>
      <c r="DC5" s="200"/>
      <c r="DD5" s="200"/>
      <c r="DE5" s="200"/>
      <c r="DF5" s="200"/>
      <c r="DG5" s="200"/>
      <c r="DH5" s="200"/>
      <c r="DI5" s="200"/>
      <c r="DJ5" s="201"/>
      <c r="DK5" s="199" t="s">
        <v>94</v>
      </c>
      <c r="DL5" s="200"/>
      <c r="DM5" s="200"/>
      <c r="DN5" s="200">
        <f>VLOOKUP(DA2,EU20:FO24,20,0)</f>
        <v>60</v>
      </c>
      <c r="DO5" s="200"/>
      <c r="DP5" s="200"/>
      <c r="DQ5" s="200"/>
      <c r="DR5" s="200"/>
      <c r="DS5" s="200"/>
      <c r="DT5" s="200"/>
      <c r="DU5" s="200"/>
      <c r="DV5" s="200"/>
      <c r="DW5" s="201"/>
      <c r="DX5" s="199" t="s">
        <v>94</v>
      </c>
      <c r="DY5" s="200"/>
      <c r="DZ5" s="455"/>
      <c r="EA5" s="148"/>
      <c r="EB5" s="149"/>
      <c r="EC5" s="149"/>
      <c r="EE5" s="11" t="s">
        <v>85</v>
      </c>
      <c r="EF5" s="12" t="s">
        <v>270</v>
      </c>
      <c r="EG5" s="12"/>
      <c r="EH5" s="12"/>
      <c r="EI5" s="12"/>
      <c r="EJ5" s="12"/>
      <c r="EK5" s="12"/>
      <c r="EL5" s="12"/>
      <c r="EM5" s="12"/>
      <c r="EN5" s="13"/>
      <c r="EO5" s="13"/>
      <c r="EP5" s="13"/>
      <c r="EQ5" s="13"/>
      <c r="ER5" s="14"/>
      <c r="EU5" s="458" t="s">
        <v>191</v>
      </c>
      <c r="EV5" s="458"/>
      <c r="EW5" s="458"/>
      <c r="EX5" s="458"/>
      <c r="EY5" s="458"/>
      <c r="EZ5" s="458"/>
    </row>
    <row r="6" spans="1:183" ht="15.95" customHeight="1" x14ac:dyDescent="0.15">
      <c r="B6"/>
      <c r="C6"/>
      <c r="D6"/>
      <c r="E6"/>
      <c r="F6"/>
      <c r="G6"/>
      <c r="H6"/>
      <c r="I6"/>
      <c r="J6"/>
      <c r="K6"/>
      <c r="L6"/>
      <c r="M6"/>
      <c r="N6"/>
      <c r="O6"/>
      <c r="P6"/>
      <c r="Q6"/>
      <c r="R6"/>
      <c r="S6"/>
      <c r="T6"/>
      <c r="U6"/>
      <c r="V6"/>
      <c r="W6"/>
      <c r="X6"/>
      <c r="Y6"/>
      <c r="Z6"/>
      <c r="AA6"/>
      <c r="AB6"/>
      <c r="AC6"/>
      <c r="AD6"/>
      <c r="AE6"/>
      <c r="AF6"/>
      <c r="AG6"/>
      <c r="AH6"/>
      <c r="AI6"/>
      <c r="AJ6"/>
      <c r="AK6"/>
      <c r="AL6"/>
      <c r="AM6"/>
      <c r="AN6"/>
      <c r="AO6"/>
      <c r="AP6"/>
      <c r="AQ6" s="69"/>
      <c r="AR6" s="69"/>
      <c r="AS6" s="69"/>
      <c r="AT6" s="326" t="s">
        <v>129</v>
      </c>
      <c r="AU6" s="326"/>
      <c r="AV6" s="326"/>
      <c r="AW6" s="326"/>
      <c r="AX6" s="326"/>
      <c r="AY6" s="326"/>
      <c r="AZ6" s="326"/>
      <c r="BA6" s="69"/>
      <c r="BB6" s="69"/>
      <c r="BC6" s="69"/>
      <c r="BD6" s="69"/>
      <c r="BE6" s="69"/>
      <c r="BF6" s="69"/>
      <c r="BG6" s="69"/>
      <c r="BH6" s="69"/>
      <c r="BI6" s="69"/>
      <c r="BJ6" s="69"/>
      <c r="BK6" s="69"/>
      <c r="BL6" s="69"/>
      <c r="BM6" s="69"/>
      <c r="BN6" s="69"/>
      <c r="BO6" s="69"/>
      <c r="BP6" s="318" t="s">
        <v>126</v>
      </c>
      <c r="BQ6" s="318"/>
      <c r="BR6" s="319" t="s">
        <v>344</v>
      </c>
      <c r="BS6" s="319"/>
      <c r="BT6" s="319"/>
      <c r="BU6" s="319"/>
      <c r="BV6" s="319"/>
      <c r="BW6" s="319"/>
      <c r="BX6" s="319"/>
      <c r="BY6" s="319"/>
      <c r="BZ6" s="319"/>
      <c r="CA6" s="319"/>
      <c r="CB6" s="319"/>
      <c r="CC6" s="319"/>
      <c r="CD6" s="319"/>
      <c r="CE6" s="319"/>
      <c r="CF6" s="319"/>
      <c r="CG6" s="319"/>
      <c r="CH6" s="69"/>
      <c r="CI6" s="69"/>
      <c r="CJ6" s="69"/>
      <c r="CK6" s="185"/>
      <c r="CL6" s="186"/>
      <c r="CM6" s="460"/>
      <c r="CN6" s="387"/>
      <c r="CO6" s="156" t="s">
        <v>283</v>
      </c>
      <c r="CP6" s="202" t="s">
        <v>95</v>
      </c>
      <c r="CQ6" s="203"/>
      <c r="CR6" s="203"/>
      <c r="CS6" s="203"/>
      <c r="CT6" s="203"/>
      <c r="CU6" s="203"/>
      <c r="CV6" s="204"/>
      <c r="CW6" s="276"/>
      <c r="CX6" s="277"/>
      <c r="CY6" s="277"/>
      <c r="CZ6" s="186"/>
      <c r="DA6" s="201" t="str">
        <f>VLOOKUP(DA4,$EF$53:$ET$62,15,0)</f>
        <v>－</v>
      </c>
      <c r="DB6" s="260"/>
      <c r="DC6" s="260"/>
      <c r="DD6" s="260"/>
      <c r="DE6" s="260"/>
      <c r="DF6" s="260"/>
      <c r="DG6" s="463" t="s">
        <v>167</v>
      </c>
      <c r="DH6" s="368"/>
      <c r="DI6" s="368"/>
      <c r="DJ6" s="368"/>
      <c r="DK6" s="366" t="s">
        <v>94</v>
      </c>
      <c r="DL6" s="456"/>
      <c r="DM6" s="456"/>
      <c r="DN6" s="366">
        <f>VLOOKUP(DA2,EU20:FO24,21,0)</f>
        <v>200</v>
      </c>
      <c r="DO6" s="456"/>
      <c r="DP6" s="456"/>
      <c r="DQ6" s="456"/>
      <c r="DR6" s="456"/>
      <c r="DS6" s="456"/>
      <c r="DT6" s="456"/>
      <c r="DU6" s="456"/>
      <c r="DV6" s="456"/>
      <c r="DW6" s="464"/>
      <c r="DX6" s="366" t="s">
        <v>94</v>
      </c>
      <c r="DY6" s="456"/>
      <c r="DZ6" s="457"/>
      <c r="EA6" s="148"/>
      <c r="EB6" s="149"/>
      <c r="EC6" s="149"/>
      <c r="EE6" s="11" t="s">
        <v>86</v>
      </c>
      <c r="EF6" s="12" t="s">
        <v>271</v>
      </c>
      <c r="EG6" s="12"/>
      <c r="EH6" s="12"/>
      <c r="EI6" s="12"/>
      <c r="EJ6" s="12"/>
      <c r="EK6" s="12"/>
      <c r="EL6" s="12"/>
      <c r="EM6" s="12"/>
      <c r="EN6" s="13"/>
      <c r="EO6" s="13"/>
      <c r="EP6" s="13"/>
      <c r="EQ6" s="13"/>
      <c r="ER6" s="14"/>
      <c r="EU6" s="458" t="s">
        <v>192</v>
      </c>
      <c r="EV6" s="458"/>
      <c r="EW6" s="458"/>
      <c r="EX6" s="458"/>
      <c r="EY6" s="458"/>
      <c r="EZ6" s="458"/>
    </row>
    <row r="7" spans="1:183" ht="15.95" customHeight="1" x14ac:dyDescent="0.15">
      <c r="B7"/>
      <c r="C7"/>
      <c r="D7"/>
      <c r="E7"/>
      <c r="F7"/>
      <c r="G7"/>
      <c r="H7"/>
      <c r="I7"/>
      <c r="J7"/>
      <c r="K7"/>
      <c r="L7"/>
      <c r="M7"/>
      <c r="N7"/>
      <c r="O7"/>
      <c r="P7"/>
      <c r="Q7"/>
      <c r="R7"/>
      <c r="S7"/>
      <c r="T7"/>
      <c r="U7"/>
      <c r="V7"/>
      <c r="W7"/>
      <c r="X7"/>
      <c r="Y7"/>
      <c r="Z7"/>
      <c r="AA7"/>
      <c r="AB7"/>
      <c r="AC7"/>
      <c r="AD7"/>
      <c r="AE7"/>
      <c r="AF7"/>
      <c r="AG7"/>
      <c r="AH7"/>
      <c r="AI7"/>
      <c r="AJ7"/>
      <c r="AK7"/>
      <c r="AL7"/>
      <c r="AM7"/>
      <c r="AN7"/>
      <c r="AO7"/>
      <c r="AP7"/>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318" t="s">
        <v>127</v>
      </c>
      <c r="BQ7" s="318"/>
      <c r="BR7" s="319" t="s">
        <v>345</v>
      </c>
      <c r="BS7" s="319"/>
      <c r="BT7" s="319"/>
      <c r="BU7" s="319"/>
      <c r="BV7" s="319"/>
      <c r="BW7" s="319"/>
      <c r="BX7" s="319"/>
      <c r="BY7" s="319"/>
      <c r="BZ7" s="319"/>
      <c r="CA7" s="319"/>
      <c r="CB7" s="319"/>
      <c r="CC7" s="319"/>
      <c r="CD7" s="319"/>
      <c r="CE7" s="319"/>
      <c r="CF7" s="319"/>
      <c r="CG7" s="319"/>
      <c r="CH7" s="69"/>
      <c r="CI7" s="69"/>
      <c r="CJ7" s="69"/>
      <c r="CK7" s="185"/>
      <c r="CL7" s="186"/>
      <c r="CM7" s="460"/>
      <c r="CN7" s="387"/>
      <c r="CO7" s="156"/>
      <c r="CP7" s="202" t="s">
        <v>96</v>
      </c>
      <c r="CQ7" s="203"/>
      <c r="CR7" s="203"/>
      <c r="CS7" s="203"/>
      <c r="CT7" s="203"/>
      <c r="CU7" s="203"/>
      <c r="CV7" s="204"/>
      <c r="CW7" s="276"/>
      <c r="CX7" s="277"/>
      <c r="CY7" s="277"/>
      <c r="CZ7" s="186"/>
      <c r="DA7" s="199" t="str">
        <f>VLOOKUP(DA4,$EF$53:$EU$62,16,0)</f>
        <v>－</v>
      </c>
      <c r="DB7" s="200"/>
      <c r="DC7" s="200"/>
      <c r="DD7" s="200"/>
      <c r="DE7" s="200"/>
      <c r="DF7" s="200"/>
      <c r="DG7" s="200"/>
      <c r="DH7" s="200"/>
      <c r="DI7" s="200"/>
      <c r="DJ7" s="201"/>
      <c r="DK7" s="199" t="s">
        <v>97</v>
      </c>
      <c r="DL7" s="200"/>
      <c r="DM7" s="200"/>
      <c r="DN7" s="200" t="str">
        <f>VLOOKUP(DA2,EU20:FQ24,22,0)</f>
        <v>-</v>
      </c>
      <c r="DO7" s="200"/>
      <c r="DP7" s="200"/>
      <c r="DQ7" s="200"/>
      <c r="DR7" s="200"/>
      <c r="DS7" s="200"/>
      <c r="DT7" s="200"/>
      <c r="DU7" s="200"/>
      <c r="DV7" s="200"/>
      <c r="DW7" s="201"/>
      <c r="DX7" s="199" t="s">
        <v>97</v>
      </c>
      <c r="DY7" s="200"/>
      <c r="DZ7" s="455"/>
      <c r="EA7" s="148"/>
      <c r="EB7" s="149"/>
      <c r="EC7" s="149"/>
      <c r="EE7" s="11">
        <v>4</v>
      </c>
      <c r="EF7" s="12" t="s">
        <v>272</v>
      </c>
      <c r="EG7" s="12"/>
      <c r="EH7" s="13"/>
      <c r="EI7" s="13"/>
      <c r="EJ7" s="13"/>
      <c r="EK7" s="13"/>
      <c r="EL7" s="13"/>
      <c r="EM7" s="13"/>
      <c r="EN7" s="13"/>
      <c r="EO7" s="13"/>
      <c r="EP7" s="13"/>
      <c r="EQ7" s="13"/>
      <c r="ER7" s="14"/>
      <c r="EU7" s="458" t="s">
        <v>193</v>
      </c>
      <c r="EV7" s="458"/>
      <c r="EW7" s="458"/>
      <c r="EX7" s="458"/>
      <c r="EY7" s="458"/>
      <c r="EZ7" s="458"/>
    </row>
    <row r="8" spans="1:183" ht="15.95" customHeight="1" x14ac:dyDescent="0.15">
      <c r="B8"/>
      <c r="C8"/>
      <c r="D8"/>
      <c r="E8"/>
      <c r="F8"/>
      <c r="G8"/>
      <c r="H8"/>
      <c r="I8"/>
      <c r="J8"/>
      <c r="K8"/>
      <c r="L8"/>
      <c r="M8"/>
      <c r="N8"/>
      <c r="O8"/>
      <c r="P8"/>
      <c r="Q8"/>
      <c r="R8"/>
      <c r="S8"/>
      <c r="T8"/>
      <c r="U8"/>
      <c r="V8"/>
      <c r="W8"/>
      <c r="X8"/>
      <c r="Y8"/>
      <c r="Z8"/>
      <c r="AA8"/>
      <c r="AB8"/>
      <c r="AC8"/>
      <c r="AD8"/>
      <c r="AE8"/>
      <c r="AF8"/>
      <c r="AG8"/>
      <c r="AH8"/>
      <c r="AI8"/>
      <c r="AJ8"/>
      <c r="AK8"/>
      <c r="AL8"/>
      <c r="AM8"/>
      <c r="AN8"/>
      <c r="AO8"/>
      <c r="AP8"/>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318" t="s">
        <v>135</v>
      </c>
      <c r="BQ8" s="318"/>
      <c r="BR8" s="319" t="s">
        <v>346</v>
      </c>
      <c r="BS8" s="319"/>
      <c r="BT8" s="319"/>
      <c r="BU8" s="319"/>
      <c r="BV8" s="319"/>
      <c r="BW8" s="319"/>
      <c r="BX8" s="319"/>
      <c r="BY8" s="319"/>
      <c r="BZ8" s="319"/>
      <c r="CA8" s="319"/>
      <c r="CB8" s="319"/>
      <c r="CC8" s="319"/>
      <c r="CD8" s="319"/>
      <c r="CE8" s="319"/>
      <c r="CF8" s="319"/>
      <c r="CG8" s="319"/>
      <c r="CH8" s="69"/>
      <c r="CI8" s="69"/>
      <c r="CJ8" s="69"/>
      <c r="CK8" s="185"/>
      <c r="CL8" s="186"/>
      <c r="CM8" s="461"/>
      <c r="CN8" s="462"/>
      <c r="CO8" s="156"/>
      <c r="CP8" s="465" t="s">
        <v>99</v>
      </c>
      <c r="CQ8" s="466"/>
      <c r="CR8" s="466"/>
      <c r="CS8" s="466"/>
      <c r="CT8" s="466"/>
      <c r="CU8" s="466"/>
      <c r="CV8" s="467"/>
      <c r="CW8" s="278"/>
      <c r="CX8" s="279"/>
      <c r="CY8" s="279"/>
      <c r="CZ8" s="188"/>
      <c r="DA8" s="434" t="str">
        <f>VLOOKUP(DA4,$EF$53:$EV$62,17,0)</f>
        <v>－</v>
      </c>
      <c r="DB8" s="435"/>
      <c r="DC8" s="435"/>
      <c r="DD8" s="435"/>
      <c r="DE8" s="435"/>
      <c r="DF8" s="435"/>
      <c r="DG8" s="435"/>
      <c r="DH8" s="435"/>
      <c r="DI8" s="435"/>
      <c r="DJ8" s="226"/>
      <c r="DK8" s="434" t="s">
        <v>97</v>
      </c>
      <c r="DL8" s="435"/>
      <c r="DM8" s="435"/>
      <c r="DN8" s="366" t="str">
        <f>VLOOKUP(DA2,EU20:FQ24,23,0)</f>
        <v>-</v>
      </c>
      <c r="DO8" s="456"/>
      <c r="DP8" s="456"/>
      <c r="DQ8" s="456"/>
      <c r="DR8" s="456"/>
      <c r="DS8" s="456"/>
      <c r="DT8" s="456"/>
      <c r="DU8" s="456"/>
      <c r="DV8" s="456"/>
      <c r="DW8" s="464"/>
      <c r="DX8" s="434" t="s">
        <v>97</v>
      </c>
      <c r="DY8" s="435"/>
      <c r="DZ8" s="436"/>
      <c r="EA8" s="148"/>
      <c r="EB8" s="149"/>
      <c r="EC8" s="149"/>
      <c r="EE8" s="11">
        <v>5</v>
      </c>
      <c r="EF8" s="12" t="s">
        <v>273</v>
      </c>
      <c r="EG8" s="12"/>
      <c r="EH8" s="13"/>
      <c r="EI8" s="13"/>
      <c r="EJ8" s="13"/>
      <c r="EK8" s="13"/>
      <c r="EL8" s="13"/>
      <c r="EM8" s="13"/>
      <c r="EN8" s="13"/>
      <c r="EO8" s="13"/>
      <c r="EP8" s="13"/>
      <c r="EQ8" s="13"/>
      <c r="ER8" s="14"/>
      <c r="EU8" s="458" t="s">
        <v>194</v>
      </c>
      <c r="EV8" s="458"/>
      <c r="EW8" s="458"/>
      <c r="EX8" s="458"/>
      <c r="EY8" s="458"/>
      <c r="EZ8" s="458"/>
    </row>
    <row r="9" spans="1:183" ht="15.95" customHeight="1" x14ac:dyDescent="0.15">
      <c r="B9"/>
      <c r="C9"/>
      <c r="D9"/>
      <c r="E9"/>
      <c r="F9"/>
      <c r="G9"/>
      <c r="H9"/>
      <c r="I9"/>
      <c r="J9"/>
      <c r="K9"/>
      <c r="L9"/>
      <c r="M9"/>
      <c r="N9"/>
      <c r="O9"/>
      <c r="P9"/>
      <c r="Q9"/>
      <c r="R9"/>
      <c r="S9"/>
      <c r="T9"/>
      <c r="U9"/>
      <c r="V9"/>
      <c r="W9"/>
      <c r="X9"/>
      <c r="Y9"/>
      <c r="Z9"/>
      <c r="AA9"/>
      <c r="AB9"/>
      <c r="AC9"/>
      <c r="AD9"/>
      <c r="AE9"/>
      <c r="AF9"/>
      <c r="AG9"/>
      <c r="AH9"/>
      <c r="AI9"/>
      <c r="AJ9"/>
      <c r="AK9"/>
      <c r="AL9"/>
      <c r="AM9"/>
      <c r="AN9"/>
      <c r="AO9"/>
      <c r="AP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318" t="s">
        <v>134</v>
      </c>
      <c r="BQ9" s="318"/>
      <c r="BR9" s="319" t="s">
        <v>347</v>
      </c>
      <c r="BS9" s="319"/>
      <c r="BT9" s="319"/>
      <c r="BU9" s="319"/>
      <c r="BV9" s="319"/>
      <c r="BW9" s="319"/>
      <c r="BX9" s="319"/>
      <c r="BY9" s="319"/>
      <c r="BZ9" s="319"/>
      <c r="CA9" s="319"/>
      <c r="CB9" s="319"/>
      <c r="CC9" s="319"/>
      <c r="CD9" s="319"/>
      <c r="CE9" s="319"/>
      <c r="CF9" s="319"/>
      <c r="CG9" s="319"/>
      <c r="CH9" s="69"/>
      <c r="CI9" s="69"/>
      <c r="CJ9" s="69"/>
      <c r="CK9" s="185"/>
      <c r="CL9" s="186"/>
      <c r="CM9" s="245"/>
      <c r="CN9" s="246"/>
      <c r="CO9" s="452" t="s">
        <v>5</v>
      </c>
      <c r="CP9" s="453"/>
      <c r="CQ9" s="453"/>
      <c r="CR9" s="453"/>
      <c r="CS9" s="453"/>
      <c r="CT9" s="453"/>
      <c r="CU9" s="453"/>
      <c r="CV9" s="454"/>
      <c r="CW9" s="438"/>
      <c r="CX9" s="405"/>
      <c r="CY9" s="405"/>
      <c r="CZ9" s="439"/>
      <c r="DA9" s="207" t="str">
        <f>VLOOKUP(DA2,EU20:EW24,3,0)</f>
        <v>区域区分未選択</v>
      </c>
      <c r="DB9" s="205"/>
      <c r="DC9" s="205"/>
      <c r="DD9" s="205"/>
      <c r="DE9" s="205"/>
      <c r="DF9" s="205"/>
      <c r="DG9" s="205"/>
      <c r="DH9" s="205"/>
      <c r="DI9" s="205"/>
      <c r="DJ9" s="205"/>
      <c r="DK9" s="72" t="s">
        <v>325</v>
      </c>
      <c r="DL9" s="72"/>
      <c r="DM9" s="72"/>
      <c r="DN9" s="72"/>
      <c r="DO9" s="72"/>
      <c r="DP9" s="72"/>
      <c r="DQ9" s="72"/>
      <c r="DR9" s="72"/>
      <c r="DS9" s="72"/>
      <c r="DT9" s="72"/>
      <c r="DU9" s="72"/>
      <c r="DV9" s="72"/>
      <c r="DW9" s="72"/>
      <c r="DX9" s="72"/>
      <c r="DY9" s="72"/>
      <c r="DZ9" s="73"/>
      <c r="EA9" s="148"/>
      <c r="EB9" s="149"/>
      <c r="EC9" s="149"/>
      <c r="EE9" s="11">
        <v>6</v>
      </c>
      <c r="EF9" s="12" t="s">
        <v>274</v>
      </c>
      <c r="EG9" s="12"/>
      <c r="EH9" s="13"/>
      <c r="EI9" s="13"/>
      <c r="EJ9" s="13"/>
      <c r="EK9" s="13"/>
      <c r="EL9" s="13"/>
      <c r="EM9" s="13"/>
      <c r="EN9" s="13"/>
      <c r="EO9" s="13"/>
      <c r="EP9" s="13"/>
      <c r="EQ9" s="13"/>
      <c r="ER9" s="14"/>
      <c r="EU9" s="458" t="s">
        <v>195</v>
      </c>
      <c r="EV9" s="458"/>
      <c r="EW9" s="458"/>
      <c r="EX9" s="458"/>
      <c r="EY9" s="458"/>
      <c r="EZ9" s="458"/>
      <c r="FX9" t="s">
        <v>328</v>
      </c>
    </row>
    <row r="10" spans="1:183" ht="15.95" customHeight="1" x14ac:dyDescent="0.15">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74"/>
      <c r="BQ10" s="74"/>
      <c r="BR10" s="75"/>
      <c r="BS10" s="75"/>
      <c r="BT10" s="75"/>
      <c r="BU10" s="75"/>
      <c r="BV10" s="75"/>
      <c r="BW10" s="75"/>
      <c r="BX10" s="75"/>
      <c r="BY10" s="75"/>
      <c r="BZ10" s="75"/>
      <c r="CA10" s="75"/>
      <c r="CB10" s="75"/>
      <c r="CC10" s="75"/>
      <c r="CD10" s="75"/>
      <c r="CE10" s="75"/>
      <c r="CF10" s="75"/>
      <c r="CG10" s="75"/>
      <c r="CH10" s="69"/>
      <c r="CI10" s="69"/>
      <c r="CJ10" s="69"/>
      <c r="CK10" s="185"/>
      <c r="CL10" s="186"/>
      <c r="CM10" s="208" t="s">
        <v>284</v>
      </c>
      <c r="CN10" s="209"/>
      <c r="CO10" s="264" t="s">
        <v>102</v>
      </c>
      <c r="CP10" s="265"/>
      <c r="CQ10" s="265"/>
      <c r="CR10" s="265"/>
      <c r="CS10" s="265"/>
      <c r="CT10" s="265"/>
      <c r="CU10" s="265"/>
      <c r="CV10" s="266"/>
      <c r="CW10" s="273" t="str">
        <f>VLOOKUP(DA2,EU20:EX24,4,0)</f>
        <v>区域区分未選択</v>
      </c>
      <c r="CX10" s="274"/>
      <c r="CY10" s="274"/>
      <c r="CZ10" s="275"/>
      <c r="DA10" s="207" t="s">
        <v>228</v>
      </c>
      <c r="DB10" s="205"/>
      <c r="DC10" s="234" t="s">
        <v>197</v>
      </c>
      <c r="DD10" s="234"/>
      <c r="DE10" s="234"/>
      <c r="DF10" s="234"/>
      <c r="DG10" s="205" t="s">
        <v>229</v>
      </c>
      <c r="DH10" s="205"/>
      <c r="DI10" s="234" t="s">
        <v>167</v>
      </c>
      <c r="DJ10" s="234"/>
      <c r="DK10" s="234"/>
      <c r="DL10" s="234"/>
      <c r="DM10" s="205" t="s">
        <v>277</v>
      </c>
      <c r="DN10" s="205"/>
      <c r="DO10" s="315" t="s">
        <v>167</v>
      </c>
      <c r="DP10" s="315"/>
      <c r="DQ10" s="315"/>
      <c r="DR10" s="315"/>
      <c r="DS10" s="205" t="s">
        <v>231</v>
      </c>
      <c r="DT10" s="205"/>
      <c r="DU10" s="205"/>
      <c r="DV10" s="205"/>
      <c r="DW10" s="405"/>
      <c r="DX10" s="405"/>
      <c r="DY10" s="405"/>
      <c r="DZ10" s="406"/>
      <c r="EA10" s="148"/>
      <c r="EB10" s="149"/>
      <c r="EC10" s="149"/>
      <c r="EE10" s="11">
        <v>7</v>
      </c>
      <c r="EF10" s="12" t="s">
        <v>275</v>
      </c>
      <c r="EG10" s="12"/>
      <c r="EH10" s="13"/>
      <c r="EI10" s="13"/>
      <c r="EJ10" s="13"/>
      <c r="EK10" s="13"/>
      <c r="EL10" s="13"/>
      <c r="EM10" s="13"/>
      <c r="EN10" s="13"/>
      <c r="EO10" s="13"/>
      <c r="EP10" s="13"/>
      <c r="EQ10" s="13"/>
      <c r="ER10" s="14"/>
      <c r="EU10" s="458" t="s">
        <v>196</v>
      </c>
      <c r="EV10" s="458"/>
      <c r="EW10" s="458"/>
      <c r="EX10" s="458"/>
      <c r="EY10" s="458"/>
      <c r="EZ10" s="458"/>
    </row>
    <row r="11" spans="1:183" ht="15.95" customHeight="1" x14ac:dyDescent="0.15">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74"/>
      <c r="BQ11" s="74"/>
      <c r="BR11" s="75"/>
      <c r="BS11" s="75"/>
      <c r="BT11" s="75"/>
      <c r="BU11" s="75"/>
      <c r="BV11" s="75"/>
      <c r="BW11" s="75"/>
      <c r="BX11" s="75"/>
      <c r="BY11" s="75"/>
      <c r="BZ11" s="75"/>
      <c r="CA11" s="75"/>
      <c r="CB11" s="75"/>
      <c r="CC11" s="75"/>
      <c r="CD11" s="75"/>
      <c r="CE11" s="75"/>
      <c r="CF11" s="75"/>
      <c r="CG11" s="75"/>
      <c r="CH11" s="69"/>
      <c r="CI11" s="69"/>
      <c r="CJ11" s="69"/>
      <c r="CK11" s="185"/>
      <c r="CL11" s="186"/>
      <c r="CM11" s="210"/>
      <c r="CN11" s="211"/>
      <c r="CO11" s="267"/>
      <c r="CP11" s="268"/>
      <c r="CQ11" s="268"/>
      <c r="CR11" s="268"/>
      <c r="CS11" s="268"/>
      <c r="CT11" s="268"/>
      <c r="CU11" s="268"/>
      <c r="CV11" s="269"/>
      <c r="CW11" s="276"/>
      <c r="CX11" s="277"/>
      <c r="CY11" s="277"/>
      <c r="CZ11" s="186"/>
      <c r="DA11" s="207" t="s">
        <v>326</v>
      </c>
      <c r="DB11" s="205"/>
      <c r="DC11" s="205"/>
      <c r="DD11" s="205"/>
      <c r="DE11" s="76" t="s">
        <v>33</v>
      </c>
      <c r="DF11" s="205"/>
      <c r="DG11" s="205"/>
      <c r="DH11" s="205"/>
      <c r="DI11" s="205"/>
      <c r="DJ11" s="205"/>
      <c r="DK11" s="205"/>
      <c r="DL11" s="205"/>
      <c r="DM11" s="205"/>
      <c r="DN11" s="205"/>
      <c r="DO11" s="205"/>
      <c r="DP11" s="205"/>
      <c r="DQ11" s="205"/>
      <c r="DR11" s="205"/>
      <c r="DS11" s="205"/>
      <c r="DT11" s="205"/>
      <c r="DU11" s="205"/>
      <c r="DV11" s="205"/>
      <c r="DW11" s="205"/>
      <c r="DX11" s="205"/>
      <c r="DY11" s="205"/>
      <c r="DZ11" s="73" t="s">
        <v>104</v>
      </c>
      <c r="EA11" s="148"/>
      <c r="EB11" s="149"/>
      <c r="EC11" s="149"/>
      <c r="EE11" s="11">
        <v>8</v>
      </c>
      <c r="EF11" s="12" t="s">
        <v>197</v>
      </c>
      <c r="EG11" s="12"/>
      <c r="EH11" s="13"/>
      <c r="EI11" s="13"/>
      <c r="EJ11" s="13"/>
      <c r="EK11" s="13"/>
      <c r="EL11" s="13"/>
      <c r="EM11" s="13"/>
      <c r="EN11" s="13"/>
      <c r="EO11" s="13"/>
      <c r="EP11" s="13"/>
      <c r="EQ11" s="13"/>
      <c r="ER11" s="14"/>
      <c r="EU11" s="159"/>
      <c r="EV11" s="159"/>
      <c r="EW11" s="159"/>
      <c r="EX11" s="159"/>
      <c r="EY11" s="159"/>
      <c r="EZ11" s="159"/>
    </row>
    <row r="12" spans="1:183" ht="15.95" customHeight="1" x14ac:dyDescent="0.15">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74"/>
      <c r="BQ12" s="74"/>
      <c r="BR12" s="75"/>
      <c r="BS12" s="75"/>
      <c r="BT12" s="75"/>
      <c r="BU12" s="75"/>
      <c r="BV12" s="75"/>
      <c r="BW12" s="75"/>
      <c r="BX12" s="75"/>
      <c r="BY12" s="75"/>
      <c r="BZ12" s="75"/>
      <c r="CA12" s="75"/>
      <c r="CB12" s="75"/>
      <c r="CC12" s="75"/>
      <c r="CD12" s="75"/>
      <c r="CE12" s="75"/>
      <c r="CF12" s="75"/>
      <c r="CG12" s="75"/>
      <c r="CH12" s="69"/>
      <c r="CI12" s="69"/>
      <c r="CJ12" s="69"/>
      <c r="CK12" s="185"/>
      <c r="CL12" s="186"/>
      <c r="CM12" s="212"/>
      <c r="CN12" s="213"/>
      <c r="CO12" s="270"/>
      <c r="CP12" s="271"/>
      <c r="CQ12" s="271"/>
      <c r="CR12" s="271"/>
      <c r="CS12" s="271"/>
      <c r="CT12" s="271"/>
      <c r="CU12" s="271"/>
      <c r="CV12" s="272"/>
      <c r="CW12" s="278"/>
      <c r="CX12" s="279"/>
      <c r="CY12" s="279"/>
      <c r="CZ12" s="188"/>
      <c r="DA12" s="207" t="s">
        <v>90</v>
      </c>
      <c r="DB12" s="205"/>
      <c r="DC12" s="205"/>
      <c r="DD12" s="205"/>
      <c r="DE12" s="76" t="s">
        <v>33</v>
      </c>
      <c r="DF12" s="206"/>
      <c r="DG12" s="206"/>
      <c r="DH12" s="206"/>
      <c r="DI12" s="206"/>
      <c r="DJ12" s="206"/>
      <c r="DK12" s="206"/>
      <c r="DL12" s="206"/>
      <c r="DM12" s="206"/>
      <c r="DN12" s="206"/>
      <c r="DO12" s="206"/>
      <c r="DP12" s="206"/>
      <c r="DQ12" s="206"/>
      <c r="DR12" s="206"/>
      <c r="DS12" s="206"/>
      <c r="DT12" s="206"/>
      <c r="DU12" s="206"/>
      <c r="DV12" s="206"/>
      <c r="DW12" s="206"/>
      <c r="DX12" s="206"/>
      <c r="DY12" s="206"/>
      <c r="DZ12" s="73" t="s">
        <v>104</v>
      </c>
      <c r="EA12" s="148"/>
      <c r="EB12" s="149"/>
      <c r="EC12" s="149"/>
      <c r="EE12" s="11"/>
      <c r="EF12" s="12"/>
      <c r="EG12" s="12"/>
      <c r="EH12" s="13"/>
      <c r="EI12" s="13"/>
      <c r="EJ12" s="13"/>
      <c r="EK12" s="13"/>
      <c r="EL12" s="13"/>
      <c r="EM12" s="13"/>
      <c r="EN12" s="13"/>
      <c r="EO12" s="13"/>
      <c r="EP12" s="13"/>
      <c r="EQ12" s="13"/>
      <c r="ER12" s="14"/>
    </row>
    <row r="13" spans="1:183" ht="15.95" customHeight="1" x14ac:dyDescent="0.15">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74"/>
      <c r="BQ13" s="74"/>
      <c r="BR13" s="75"/>
      <c r="BS13" s="75"/>
      <c r="BT13" s="75"/>
      <c r="BU13" s="75"/>
      <c r="BV13" s="75"/>
      <c r="BW13" s="75"/>
      <c r="BX13" s="75"/>
      <c r="BY13" s="75"/>
      <c r="BZ13" s="75"/>
      <c r="CA13" s="75"/>
      <c r="CB13" s="75"/>
      <c r="CC13" s="75"/>
      <c r="CD13" s="75"/>
      <c r="CE13" s="75"/>
      <c r="CF13" s="75"/>
      <c r="CG13" s="75"/>
      <c r="CH13" s="69"/>
      <c r="CI13" s="69"/>
      <c r="CJ13" s="69"/>
      <c r="CK13" s="185"/>
      <c r="CL13" s="186"/>
      <c r="CM13" s="208" t="s">
        <v>285</v>
      </c>
      <c r="CN13" s="209"/>
      <c r="CO13" s="417" t="s">
        <v>6</v>
      </c>
      <c r="CP13" s="418"/>
      <c r="CQ13" s="418"/>
      <c r="CR13" s="418"/>
      <c r="CS13" s="418"/>
      <c r="CT13" s="418"/>
      <c r="CU13" s="418"/>
      <c r="CV13" s="419"/>
      <c r="CW13" s="440" t="s">
        <v>155</v>
      </c>
      <c r="CX13" s="441"/>
      <c r="CY13" s="441"/>
      <c r="CZ13" s="442"/>
      <c r="DA13" s="77" t="s">
        <v>36</v>
      </c>
      <c r="DB13" s="78"/>
      <c r="DC13" s="78"/>
      <c r="DD13" s="78"/>
      <c r="DE13" s="78"/>
      <c r="DF13" s="155"/>
      <c r="DG13" s="79" t="s">
        <v>34</v>
      </c>
      <c r="DH13" s="238" t="s">
        <v>197</v>
      </c>
      <c r="DI13" s="238"/>
      <c r="DJ13" s="238"/>
      <c r="DK13" s="238"/>
      <c r="DL13" s="238"/>
      <c r="DM13" s="238"/>
      <c r="DN13" s="238"/>
      <c r="DO13" s="238"/>
      <c r="DP13" s="238"/>
      <c r="DQ13" s="238"/>
      <c r="DR13" s="238"/>
      <c r="DS13" s="238"/>
      <c r="DT13" s="238"/>
      <c r="DU13" s="155" t="s">
        <v>35</v>
      </c>
      <c r="DV13" s="78"/>
      <c r="DW13" s="78"/>
      <c r="DX13" s="78"/>
      <c r="DY13" s="78"/>
      <c r="DZ13" s="80"/>
      <c r="EA13" s="148"/>
      <c r="EB13" s="149"/>
      <c r="EC13" s="149"/>
      <c r="EE13" s="11"/>
      <c r="EF13" s="12"/>
      <c r="EG13" s="12"/>
      <c r="EH13" s="13"/>
      <c r="EI13" s="13"/>
      <c r="EJ13" s="13"/>
      <c r="EK13" s="13"/>
      <c r="EL13" s="13"/>
      <c r="EM13" s="13"/>
      <c r="EN13" s="13"/>
      <c r="EO13" s="13"/>
      <c r="EP13" s="13"/>
      <c r="EQ13" s="13"/>
      <c r="ER13" s="14"/>
    </row>
    <row r="14" spans="1:183" ht="15.95" customHeight="1" x14ac:dyDescent="0.15">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s="69"/>
      <c r="AR14" s="379" t="s">
        <v>3</v>
      </c>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81"/>
      <c r="CI14" s="81"/>
      <c r="CJ14" s="81"/>
      <c r="CK14" s="185"/>
      <c r="CL14" s="186"/>
      <c r="CM14" s="210"/>
      <c r="CN14" s="211"/>
      <c r="CO14" s="449"/>
      <c r="CP14" s="450"/>
      <c r="CQ14" s="450"/>
      <c r="CR14" s="450"/>
      <c r="CS14" s="450"/>
      <c r="CT14" s="450"/>
      <c r="CU14" s="450"/>
      <c r="CV14" s="451"/>
      <c r="CW14" s="443"/>
      <c r="CX14" s="444"/>
      <c r="CY14" s="444"/>
      <c r="CZ14" s="445"/>
      <c r="DA14" s="479" t="s">
        <v>38</v>
      </c>
      <c r="DB14" s="480"/>
      <c r="DC14" s="480"/>
      <c r="DD14" s="480"/>
      <c r="DE14" s="480"/>
      <c r="DF14" s="480"/>
      <c r="DG14" s="480"/>
      <c r="DH14" s="480"/>
      <c r="DI14" s="241" t="s">
        <v>137</v>
      </c>
      <c r="DJ14" s="241"/>
      <c r="DK14" s="241" t="s">
        <v>136</v>
      </c>
      <c r="DL14" s="241"/>
      <c r="DM14" s="480" t="s">
        <v>39</v>
      </c>
      <c r="DN14" s="480"/>
      <c r="DO14" s="480"/>
      <c r="DP14" s="480"/>
      <c r="DQ14" s="480"/>
      <c r="DR14" s="241" t="s">
        <v>144</v>
      </c>
      <c r="DS14" s="241"/>
      <c r="DT14" s="241" t="s">
        <v>141</v>
      </c>
      <c r="DU14" s="241"/>
      <c r="DV14" s="69"/>
      <c r="DW14" s="69"/>
      <c r="DX14" s="69"/>
      <c r="DY14" s="69"/>
      <c r="DZ14" s="82"/>
      <c r="EA14" s="148"/>
      <c r="EB14" s="149"/>
      <c r="EC14" s="149"/>
      <c r="EE14" s="11"/>
      <c r="EF14" s="13"/>
      <c r="EG14" s="13"/>
      <c r="EH14" s="13"/>
      <c r="EI14" s="13"/>
      <c r="EJ14" s="13"/>
      <c r="EK14" s="13"/>
      <c r="EL14" s="13"/>
      <c r="EM14" s="13"/>
      <c r="EN14" s="13"/>
      <c r="EO14" s="13"/>
      <c r="EP14" s="13"/>
      <c r="EQ14" s="13"/>
      <c r="ER14" s="14"/>
      <c r="EU14" t="s">
        <v>197</v>
      </c>
      <c r="EZ14" s="16" t="s">
        <v>155</v>
      </c>
      <c r="FD14" t="s">
        <v>217</v>
      </c>
      <c r="FH14" t="s">
        <v>217</v>
      </c>
      <c r="FL14" t="s">
        <v>217</v>
      </c>
      <c r="FM14" s="16" t="s">
        <v>171</v>
      </c>
      <c r="FP14" t="s">
        <v>217</v>
      </c>
    </row>
    <row r="15" spans="1:183" ht="15.95" customHeight="1" x14ac:dyDescent="0.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s="6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81"/>
      <c r="CI15" s="81"/>
      <c r="CJ15" s="81"/>
      <c r="CK15" s="185"/>
      <c r="CL15" s="186"/>
      <c r="CM15" s="210"/>
      <c r="CN15" s="211"/>
      <c r="CO15" s="449"/>
      <c r="CP15" s="450"/>
      <c r="CQ15" s="450"/>
      <c r="CR15" s="450"/>
      <c r="CS15" s="450"/>
      <c r="CT15" s="450"/>
      <c r="CU15" s="450"/>
      <c r="CV15" s="451"/>
      <c r="CW15" s="443"/>
      <c r="CX15" s="444"/>
      <c r="CY15" s="444"/>
      <c r="CZ15" s="445"/>
      <c r="DA15" s="413" t="s">
        <v>151</v>
      </c>
      <c r="DB15" s="414"/>
      <c r="DC15" s="414"/>
      <c r="DD15" s="414"/>
      <c r="DE15" s="414"/>
      <c r="DF15" s="83" t="s">
        <v>34</v>
      </c>
      <c r="DG15" s="298"/>
      <c r="DH15" s="298"/>
      <c r="DI15" s="298"/>
      <c r="DJ15" s="84" t="s">
        <v>106</v>
      </c>
      <c r="DK15" s="69"/>
      <c r="DL15" s="414" t="s">
        <v>142</v>
      </c>
      <c r="DM15" s="414"/>
      <c r="DN15" s="414"/>
      <c r="DO15" s="414"/>
      <c r="DP15" s="414"/>
      <c r="DQ15" s="83" t="s">
        <v>34</v>
      </c>
      <c r="DR15" s="298"/>
      <c r="DS15" s="298"/>
      <c r="DT15" s="298"/>
      <c r="DU15" s="84" t="s">
        <v>106</v>
      </c>
      <c r="DV15" s="69"/>
      <c r="DW15" s="69"/>
      <c r="DX15" s="69"/>
      <c r="DY15" s="69"/>
      <c r="DZ15" s="82"/>
      <c r="EA15" s="148"/>
      <c r="EB15" s="149"/>
      <c r="EC15" s="149"/>
      <c r="EE15" s="11"/>
      <c r="EF15" s="13"/>
      <c r="EG15" s="13"/>
      <c r="EH15" s="13"/>
      <c r="EI15" s="13"/>
      <c r="EJ15" s="13"/>
      <c r="EK15" s="13"/>
      <c r="EL15" s="13"/>
      <c r="EM15" s="13"/>
      <c r="EN15" s="13"/>
      <c r="EO15" s="13"/>
      <c r="EP15" s="13"/>
      <c r="EQ15" s="13"/>
      <c r="ER15" s="14"/>
      <c r="EU15" t="s">
        <v>206</v>
      </c>
      <c r="EZ15" s="62" t="s">
        <v>321</v>
      </c>
      <c r="FD15" t="s">
        <v>218</v>
      </c>
      <c r="FH15" t="s">
        <v>220</v>
      </c>
      <c r="FL15" t="s">
        <v>222</v>
      </c>
      <c r="FM15" s="16" t="s">
        <v>172</v>
      </c>
      <c r="FP15" t="s">
        <v>224</v>
      </c>
    </row>
    <row r="16" spans="1:183" s="16" customFormat="1" ht="15.95" customHeight="1" thickBo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s="69"/>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185"/>
      <c r="CL16" s="186"/>
      <c r="CM16" s="210"/>
      <c r="CN16" s="211"/>
      <c r="CO16" s="449"/>
      <c r="CP16" s="450"/>
      <c r="CQ16" s="450"/>
      <c r="CR16" s="450"/>
      <c r="CS16" s="450"/>
      <c r="CT16" s="450"/>
      <c r="CU16" s="450"/>
      <c r="CV16" s="451"/>
      <c r="CW16" s="443"/>
      <c r="CX16" s="444"/>
      <c r="CY16" s="444"/>
      <c r="CZ16" s="445"/>
      <c r="DA16" s="413" t="s">
        <v>143</v>
      </c>
      <c r="DB16" s="414"/>
      <c r="DC16" s="414"/>
      <c r="DD16" s="414"/>
      <c r="DE16" s="414"/>
      <c r="DF16" s="83" t="s">
        <v>34</v>
      </c>
      <c r="DG16" s="298"/>
      <c r="DH16" s="298"/>
      <c r="DI16" s="298"/>
      <c r="DJ16" s="84" t="s">
        <v>89</v>
      </c>
      <c r="DK16" s="69"/>
      <c r="DL16" s="414" t="s">
        <v>153</v>
      </c>
      <c r="DM16" s="414"/>
      <c r="DN16" s="414"/>
      <c r="DO16" s="414"/>
      <c r="DP16" s="414"/>
      <c r="DQ16" s="83" t="s">
        <v>34</v>
      </c>
      <c r="DR16" s="298"/>
      <c r="DS16" s="298"/>
      <c r="DT16" s="298"/>
      <c r="DU16" s="84" t="s">
        <v>89</v>
      </c>
      <c r="DV16" s="69"/>
      <c r="DW16" s="69"/>
      <c r="DX16" s="69"/>
      <c r="DY16" s="69"/>
      <c r="DZ16" s="82"/>
      <c r="EA16" s="148"/>
      <c r="EB16" s="149"/>
      <c r="EC16" s="149"/>
      <c r="EE16" s="11"/>
      <c r="EF16" s="17"/>
      <c r="EG16" s="17"/>
      <c r="EH16" s="17"/>
      <c r="EI16" s="17"/>
      <c r="EJ16" s="17"/>
      <c r="EK16" s="17"/>
      <c r="EL16" s="17"/>
      <c r="EM16" s="17"/>
      <c r="EN16" s="17"/>
      <c r="EO16" s="17"/>
      <c r="EP16" s="17"/>
      <c r="EQ16" s="17"/>
      <c r="ER16" s="18"/>
      <c r="EU16" s="16" t="s">
        <v>207</v>
      </c>
      <c r="EZ16" s="62" t="s">
        <v>322</v>
      </c>
      <c r="FD16" s="16" t="s">
        <v>219</v>
      </c>
      <c r="FH16" s="16" t="s">
        <v>221</v>
      </c>
      <c r="FL16" s="16" t="s">
        <v>223</v>
      </c>
      <c r="FM16" s="16" t="s">
        <v>173</v>
      </c>
      <c r="FP16" s="16" t="s">
        <v>225</v>
      </c>
    </row>
    <row r="17" spans="1:177" s="16" customFormat="1" ht="15.95" customHeight="1" thickBot="1" x14ac:dyDescent="0.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s="69"/>
      <c r="AR17" s="380" t="s">
        <v>0</v>
      </c>
      <c r="AS17" s="381"/>
      <c r="AT17" s="381"/>
      <c r="AU17" s="381"/>
      <c r="AV17" s="381"/>
      <c r="AW17" s="381"/>
      <c r="AX17" s="381"/>
      <c r="AY17" s="382"/>
      <c r="AZ17" s="383" t="s">
        <v>4</v>
      </c>
      <c r="BA17" s="381"/>
      <c r="BB17" s="381"/>
      <c r="BC17" s="381"/>
      <c r="BD17" s="381"/>
      <c r="BE17" s="381"/>
      <c r="BF17" s="381"/>
      <c r="BG17" s="381"/>
      <c r="BH17" s="381"/>
      <c r="BI17" s="381"/>
      <c r="BJ17" s="381"/>
      <c r="BK17" s="381"/>
      <c r="BL17" s="382"/>
      <c r="BM17" s="383" t="s">
        <v>87</v>
      </c>
      <c r="BN17" s="381"/>
      <c r="BO17" s="381"/>
      <c r="BP17" s="381"/>
      <c r="BQ17" s="381"/>
      <c r="BR17" s="381"/>
      <c r="BS17" s="381"/>
      <c r="BT17" s="381"/>
      <c r="BU17" s="381" t="s">
        <v>334</v>
      </c>
      <c r="BV17" s="381"/>
      <c r="BW17" s="381"/>
      <c r="BX17" s="381"/>
      <c r="BY17" s="381"/>
      <c r="BZ17" s="381"/>
      <c r="CA17" s="381"/>
      <c r="CB17" s="381"/>
      <c r="CC17" s="381"/>
      <c r="CD17" s="381"/>
      <c r="CE17" s="381"/>
      <c r="CF17" s="381"/>
      <c r="CG17" s="407"/>
      <c r="CH17" s="85"/>
      <c r="CI17" s="85"/>
      <c r="CJ17" s="85"/>
      <c r="CK17" s="185"/>
      <c r="CL17" s="186"/>
      <c r="CM17" s="212"/>
      <c r="CN17" s="213"/>
      <c r="CO17" s="420"/>
      <c r="CP17" s="421"/>
      <c r="CQ17" s="421"/>
      <c r="CR17" s="421"/>
      <c r="CS17" s="421"/>
      <c r="CT17" s="421"/>
      <c r="CU17" s="421"/>
      <c r="CV17" s="422"/>
      <c r="CW17" s="446"/>
      <c r="CX17" s="447"/>
      <c r="CY17" s="447"/>
      <c r="CZ17" s="448"/>
      <c r="DA17" s="481" t="s">
        <v>152</v>
      </c>
      <c r="DB17" s="334"/>
      <c r="DC17" s="334"/>
      <c r="DD17" s="334"/>
      <c r="DE17" s="334"/>
      <c r="DF17" s="334"/>
      <c r="DG17" s="334"/>
      <c r="DH17" s="83" t="s">
        <v>34</v>
      </c>
      <c r="DI17" s="437"/>
      <c r="DJ17" s="437"/>
      <c r="DK17" s="437"/>
      <c r="DL17" s="84" t="s">
        <v>40</v>
      </c>
      <c r="DM17" s="86"/>
      <c r="DN17" s="86"/>
      <c r="DO17" s="86"/>
      <c r="DP17" s="86"/>
      <c r="DQ17" s="86"/>
      <c r="DR17" s="86"/>
      <c r="DS17" s="86"/>
      <c r="DT17" s="86"/>
      <c r="DU17" s="86"/>
      <c r="DV17" s="86"/>
      <c r="DW17" s="86"/>
      <c r="DX17" s="86"/>
      <c r="DY17" s="86"/>
      <c r="DZ17" s="87"/>
      <c r="EA17" s="148"/>
      <c r="EB17" s="149"/>
      <c r="EC17" s="149"/>
      <c r="EE17" s="19"/>
      <c r="EF17" s="20"/>
      <c r="EG17" s="20"/>
      <c r="EH17" s="20"/>
      <c r="EI17" s="20"/>
      <c r="EJ17" s="20"/>
      <c r="EK17" s="20"/>
      <c r="EL17" s="20"/>
      <c r="EM17" s="20"/>
      <c r="EN17" s="20"/>
      <c r="EO17" s="20"/>
      <c r="EP17" s="20"/>
      <c r="EQ17" s="20"/>
      <c r="ER17" s="21"/>
      <c r="FP17" s="16" t="s">
        <v>315</v>
      </c>
    </row>
    <row r="18" spans="1:177" s="16" customFormat="1" ht="15.95" customHeight="1" x14ac:dyDescent="0.1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s="69"/>
      <c r="AR18" s="384" t="s">
        <v>179</v>
      </c>
      <c r="AS18" s="385"/>
      <c r="AT18" s="321" t="s">
        <v>180</v>
      </c>
      <c r="AU18" s="212"/>
      <c r="AV18" s="322" t="s">
        <v>1</v>
      </c>
      <c r="AW18" s="322"/>
      <c r="AX18" s="322"/>
      <c r="AY18" s="322"/>
      <c r="AZ18" s="322"/>
      <c r="BA18" s="322"/>
      <c r="BB18" s="322"/>
      <c r="BC18" s="322"/>
      <c r="BD18" s="329" t="str">
        <f>IF(OR(BL18="",BQ18="",BK19="",BK20="",BK21=""),"未記入欄があります","　")</f>
        <v>未記入欄があります</v>
      </c>
      <c r="BE18" s="329"/>
      <c r="BF18" s="329"/>
      <c r="BG18" s="329"/>
      <c r="BH18" s="326" t="s">
        <v>27</v>
      </c>
      <c r="BI18" s="326"/>
      <c r="BJ18" s="326"/>
      <c r="BK18" s="88" t="s">
        <v>132</v>
      </c>
      <c r="BL18" s="323"/>
      <c r="BM18" s="323"/>
      <c r="BN18" s="323"/>
      <c r="BO18" s="323"/>
      <c r="BP18" s="89" t="s">
        <v>133</v>
      </c>
      <c r="BQ18" s="324"/>
      <c r="BR18" s="324"/>
      <c r="BS18" s="324"/>
      <c r="BT18" s="324"/>
      <c r="BU18" s="324"/>
      <c r="BV18" s="324"/>
      <c r="BW18" s="324"/>
      <c r="BX18" s="324"/>
      <c r="BY18" s="324"/>
      <c r="BZ18" s="324"/>
      <c r="CA18" s="324"/>
      <c r="CB18" s="324"/>
      <c r="CC18" s="324"/>
      <c r="CD18" s="324"/>
      <c r="CE18" s="324"/>
      <c r="CF18" s="324"/>
      <c r="CG18" s="325"/>
      <c r="CH18" s="90"/>
      <c r="CI18" s="90"/>
      <c r="CJ18" s="90"/>
      <c r="CK18" s="185"/>
      <c r="CL18" s="186"/>
      <c r="CM18" s="208" t="s">
        <v>286</v>
      </c>
      <c r="CN18" s="209"/>
      <c r="CO18" s="280" t="s">
        <v>107</v>
      </c>
      <c r="CP18" s="281"/>
      <c r="CQ18" s="281"/>
      <c r="CR18" s="281"/>
      <c r="CS18" s="281"/>
      <c r="CT18" s="281"/>
      <c r="CU18" s="281"/>
      <c r="CV18" s="282"/>
      <c r="CW18" s="237" t="s">
        <v>197</v>
      </c>
      <c r="CX18" s="238"/>
      <c r="CY18" s="238"/>
      <c r="CZ18" s="239"/>
      <c r="DA18" s="300" t="s">
        <v>226</v>
      </c>
      <c r="DB18" s="301"/>
      <c r="DC18" s="301"/>
      <c r="DD18" s="301"/>
      <c r="DE18" s="301"/>
      <c r="DF18" s="301"/>
      <c r="DG18" s="302"/>
      <c r="DH18" s="286" t="s">
        <v>167</v>
      </c>
      <c r="DI18" s="238"/>
      <c r="DJ18" s="238"/>
      <c r="DK18" s="287"/>
      <c r="DL18" s="78"/>
      <c r="DM18" s="78"/>
      <c r="DN18" s="316"/>
      <c r="DO18" s="316"/>
      <c r="DP18" s="316"/>
      <c r="DQ18" s="316"/>
      <c r="DR18" s="316"/>
      <c r="DS18" s="316"/>
      <c r="DT18" s="316"/>
      <c r="DU18" s="316"/>
      <c r="DV18" s="316"/>
      <c r="DW18" s="316"/>
      <c r="DX18" s="316"/>
      <c r="DY18" s="78"/>
      <c r="DZ18" s="80"/>
      <c r="EA18" s="148"/>
      <c r="EB18" s="149"/>
      <c r="EC18" s="149"/>
      <c r="EE18" s="22"/>
      <c r="EF18" s="23"/>
      <c r="EG18" s="23"/>
      <c r="EH18" s="23"/>
      <c r="EI18" s="23"/>
      <c r="EJ18" s="23"/>
      <c r="EK18" s="23"/>
      <c r="EL18" s="23"/>
      <c r="EM18" s="23"/>
      <c r="EN18" s="23"/>
      <c r="EO18" s="23"/>
      <c r="EP18" s="23"/>
      <c r="EQ18" s="23"/>
      <c r="ER18" s="23"/>
    </row>
    <row r="19" spans="1:177" s="16" customFormat="1" ht="15.95" customHeight="1" thickBo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s="69"/>
      <c r="AR19" s="386"/>
      <c r="AS19" s="387"/>
      <c r="AT19" s="306"/>
      <c r="AU19" s="245"/>
      <c r="AV19" s="320"/>
      <c r="AW19" s="320"/>
      <c r="AX19" s="320"/>
      <c r="AY19" s="320"/>
      <c r="AZ19" s="320"/>
      <c r="BA19" s="320"/>
      <c r="BB19" s="320"/>
      <c r="BC19" s="320"/>
      <c r="BD19" s="330"/>
      <c r="BE19" s="330"/>
      <c r="BF19" s="330"/>
      <c r="BG19" s="330"/>
      <c r="BH19" s="260" t="s">
        <v>28</v>
      </c>
      <c r="BI19" s="260"/>
      <c r="BJ19" s="260"/>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7"/>
      <c r="CH19" s="69"/>
      <c r="CI19" s="69"/>
      <c r="CJ19" s="69"/>
      <c r="CK19" s="185"/>
      <c r="CL19" s="186"/>
      <c r="CM19" s="212"/>
      <c r="CN19" s="213"/>
      <c r="CO19" s="283"/>
      <c r="CP19" s="284"/>
      <c r="CQ19" s="284"/>
      <c r="CR19" s="284"/>
      <c r="CS19" s="284"/>
      <c r="CT19" s="284"/>
      <c r="CU19" s="284"/>
      <c r="CV19" s="285"/>
      <c r="CW19" s="243"/>
      <c r="CX19" s="228"/>
      <c r="CY19" s="228"/>
      <c r="CZ19" s="308"/>
      <c r="DA19" s="303"/>
      <c r="DB19" s="304"/>
      <c r="DC19" s="304"/>
      <c r="DD19" s="304"/>
      <c r="DE19" s="304"/>
      <c r="DF19" s="304"/>
      <c r="DG19" s="305"/>
      <c r="DH19" s="288"/>
      <c r="DI19" s="228"/>
      <c r="DJ19" s="228"/>
      <c r="DK19" s="289"/>
      <c r="DL19" s="86"/>
      <c r="DM19" s="86"/>
      <c r="DN19" s="317"/>
      <c r="DO19" s="317"/>
      <c r="DP19" s="317"/>
      <c r="DQ19" s="317"/>
      <c r="DR19" s="317"/>
      <c r="DS19" s="317"/>
      <c r="DT19" s="317"/>
      <c r="DU19" s="317"/>
      <c r="DV19" s="317"/>
      <c r="DW19" s="317"/>
      <c r="DX19" s="317"/>
      <c r="DY19" s="86"/>
      <c r="DZ19" s="91"/>
      <c r="EA19" s="148"/>
      <c r="EB19" s="149"/>
      <c r="EC19" s="149"/>
    </row>
    <row r="20" spans="1:177" s="16" customFormat="1" ht="15.95" customHeight="1" thickBot="1" x14ac:dyDescent="0.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s="69"/>
      <c r="AR20" s="386"/>
      <c r="AS20" s="387"/>
      <c r="AT20" s="306"/>
      <c r="AU20" s="245"/>
      <c r="AV20" s="320"/>
      <c r="AW20" s="320"/>
      <c r="AX20" s="320"/>
      <c r="AY20" s="320"/>
      <c r="AZ20" s="320"/>
      <c r="BA20" s="320"/>
      <c r="BB20" s="320"/>
      <c r="BC20" s="320"/>
      <c r="BD20" s="330"/>
      <c r="BE20" s="330"/>
      <c r="BF20" s="330"/>
      <c r="BG20" s="330"/>
      <c r="BH20" s="327" t="s">
        <v>31</v>
      </c>
      <c r="BI20" s="327"/>
      <c r="BJ20" s="327"/>
      <c r="BK20" s="339"/>
      <c r="BL20" s="339"/>
      <c r="BM20" s="339"/>
      <c r="BN20" s="339"/>
      <c r="BO20" s="339"/>
      <c r="BP20" s="339"/>
      <c r="BQ20" s="339"/>
      <c r="BR20" s="339"/>
      <c r="BS20" s="339"/>
      <c r="BT20" s="339"/>
      <c r="BU20" s="339"/>
      <c r="BV20" s="339"/>
      <c r="BW20" s="339"/>
      <c r="BX20" s="339"/>
      <c r="BY20" s="339"/>
      <c r="BZ20" s="339"/>
      <c r="CA20" s="339"/>
      <c r="CB20" s="339"/>
      <c r="CC20" s="339"/>
      <c r="CD20" s="339"/>
      <c r="CE20" s="339"/>
      <c r="CF20" s="339"/>
      <c r="CG20" s="340"/>
      <c r="CH20" s="85"/>
      <c r="CI20" s="85"/>
      <c r="CJ20" s="85"/>
      <c r="CK20" s="185"/>
      <c r="CL20" s="186"/>
      <c r="CM20" s="208" t="s">
        <v>287</v>
      </c>
      <c r="CN20" s="209"/>
      <c r="CO20" s="280" t="s">
        <v>109</v>
      </c>
      <c r="CP20" s="281"/>
      <c r="CQ20" s="281"/>
      <c r="CR20" s="281"/>
      <c r="CS20" s="281"/>
      <c r="CT20" s="281"/>
      <c r="CU20" s="281"/>
      <c r="CV20" s="282"/>
      <c r="CW20" s="237" t="s">
        <v>197</v>
      </c>
      <c r="CX20" s="238"/>
      <c r="CY20" s="238"/>
      <c r="CZ20" s="239"/>
      <c r="DA20" s="300" t="s">
        <v>227</v>
      </c>
      <c r="DB20" s="301"/>
      <c r="DC20" s="301"/>
      <c r="DD20" s="301"/>
      <c r="DE20" s="301"/>
      <c r="DF20" s="301"/>
      <c r="DG20" s="302"/>
      <c r="DH20" s="290" t="s">
        <v>167</v>
      </c>
      <c r="DI20" s="291"/>
      <c r="DJ20" s="291"/>
      <c r="DK20" s="292"/>
      <c r="DL20" s="78"/>
      <c r="DM20" s="78"/>
      <c r="DN20" s="316"/>
      <c r="DO20" s="316"/>
      <c r="DP20" s="316"/>
      <c r="DQ20" s="316"/>
      <c r="DR20" s="316"/>
      <c r="DS20" s="316"/>
      <c r="DT20" s="316"/>
      <c r="DU20" s="316"/>
      <c r="DV20" s="316"/>
      <c r="DW20" s="316"/>
      <c r="DX20" s="316"/>
      <c r="DY20" s="78"/>
      <c r="DZ20" s="80"/>
      <c r="EA20" s="148"/>
      <c r="EB20" s="149"/>
      <c r="EC20" s="149"/>
      <c r="EE20" s="24" t="s">
        <v>45</v>
      </c>
      <c r="EF20" s="25"/>
      <c r="EG20" s="25"/>
      <c r="EH20" s="25"/>
      <c r="EI20" s="25"/>
      <c r="EJ20" s="25"/>
      <c r="EK20" s="25"/>
      <c r="EL20" s="25"/>
      <c r="EM20" s="25"/>
      <c r="EN20" s="25"/>
      <c r="EO20" s="25"/>
      <c r="EP20" s="25"/>
      <c r="EQ20" s="25"/>
      <c r="ER20" s="26"/>
      <c r="EU20" s="16" t="s">
        <v>155</v>
      </c>
      <c r="EV20" s="16" t="s">
        <v>215</v>
      </c>
      <c r="EW20" s="16" t="s">
        <v>215</v>
      </c>
      <c r="EX20" s="16" t="s">
        <v>215</v>
      </c>
      <c r="FD20" s="16" t="s">
        <v>246</v>
      </c>
      <c r="FH20" s="16" t="s">
        <v>246</v>
      </c>
      <c r="FK20" s="16" t="s">
        <v>260</v>
      </c>
      <c r="FM20" s="16" t="s">
        <v>336</v>
      </c>
      <c r="FN20" s="16">
        <v>60</v>
      </c>
      <c r="FO20" s="16">
        <v>200</v>
      </c>
      <c r="FP20" s="16" t="s">
        <v>335</v>
      </c>
      <c r="FQ20" s="16" t="s">
        <v>335</v>
      </c>
    </row>
    <row r="21" spans="1:177" s="16" customFormat="1" ht="15.95" customHeight="1" x14ac:dyDescent="0.1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s="69"/>
      <c r="AR21" s="386"/>
      <c r="AS21" s="387"/>
      <c r="AT21" s="306"/>
      <c r="AU21" s="245"/>
      <c r="AV21" s="320"/>
      <c r="AW21" s="320"/>
      <c r="AX21" s="320"/>
      <c r="AY21" s="320"/>
      <c r="AZ21" s="320"/>
      <c r="BA21" s="320"/>
      <c r="BB21" s="320"/>
      <c r="BC21" s="320"/>
      <c r="BD21" s="330"/>
      <c r="BE21" s="330"/>
      <c r="BF21" s="330"/>
      <c r="BG21" s="330"/>
      <c r="BH21" s="328" t="s">
        <v>29</v>
      </c>
      <c r="BI21" s="328"/>
      <c r="BJ21" s="328"/>
      <c r="BK21" s="334"/>
      <c r="BL21" s="334"/>
      <c r="BM21" s="334"/>
      <c r="BN21" s="334"/>
      <c r="BO21" s="334"/>
      <c r="BP21" s="334"/>
      <c r="BQ21" s="334"/>
      <c r="BR21" s="334"/>
      <c r="BS21" s="334"/>
      <c r="BT21" s="334"/>
      <c r="BU21" s="334"/>
      <c r="BV21" s="334"/>
      <c r="BW21" s="334"/>
      <c r="BX21" s="334"/>
      <c r="BY21" s="334"/>
      <c r="BZ21" s="334"/>
      <c r="CA21" s="334"/>
      <c r="CB21" s="334"/>
      <c r="CC21" s="334"/>
      <c r="CD21" s="334"/>
      <c r="CE21" s="334"/>
      <c r="CF21" s="334"/>
      <c r="CG21" s="335"/>
      <c r="CH21" s="71"/>
      <c r="CI21" s="71"/>
      <c r="CJ21" s="71"/>
      <c r="CK21" s="185"/>
      <c r="CL21" s="186"/>
      <c r="CM21" s="212"/>
      <c r="CN21" s="213"/>
      <c r="CO21" s="283"/>
      <c r="CP21" s="284"/>
      <c r="CQ21" s="284"/>
      <c r="CR21" s="284"/>
      <c r="CS21" s="284"/>
      <c r="CT21" s="284"/>
      <c r="CU21" s="284"/>
      <c r="CV21" s="285"/>
      <c r="CW21" s="243"/>
      <c r="CX21" s="228"/>
      <c r="CY21" s="228"/>
      <c r="CZ21" s="308"/>
      <c r="DA21" s="303"/>
      <c r="DB21" s="304"/>
      <c r="DC21" s="304"/>
      <c r="DD21" s="304"/>
      <c r="DE21" s="304"/>
      <c r="DF21" s="304"/>
      <c r="DG21" s="305"/>
      <c r="DH21" s="293"/>
      <c r="DI21" s="294"/>
      <c r="DJ21" s="294"/>
      <c r="DK21" s="295"/>
      <c r="DL21" s="86"/>
      <c r="DM21" s="86"/>
      <c r="DN21" s="317"/>
      <c r="DO21" s="317"/>
      <c r="DP21" s="317"/>
      <c r="DQ21" s="317"/>
      <c r="DR21" s="317"/>
      <c r="DS21" s="317"/>
      <c r="DT21" s="317"/>
      <c r="DU21" s="317"/>
      <c r="DV21" s="317"/>
      <c r="DW21" s="317"/>
      <c r="DX21" s="317"/>
      <c r="DY21" s="86"/>
      <c r="DZ21" s="91"/>
      <c r="EA21" s="148"/>
      <c r="EB21" s="149"/>
      <c r="EC21" s="149"/>
      <c r="EE21" s="27">
        <v>1</v>
      </c>
      <c r="EF21" s="28" t="s">
        <v>42</v>
      </c>
      <c r="EG21" s="29"/>
      <c r="EH21" s="29"/>
      <c r="EI21" s="29"/>
      <c r="EJ21" s="29"/>
      <c r="EK21" s="29"/>
      <c r="EL21" s="29"/>
      <c r="EM21" s="29"/>
      <c r="EN21" s="29"/>
      <c r="EO21" s="29"/>
      <c r="EP21" s="29"/>
      <c r="EQ21" s="29"/>
      <c r="ER21" s="30"/>
      <c r="EU21" s="16" t="s">
        <v>154</v>
      </c>
      <c r="EV21" s="16" t="s">
        <v>158</v>
      </c>
      <c r="EW21" s="16" t="s">
        <v>162</v>
      </c>
      <c r="EX21" s="62" t="s">
        <v>164</v>
      </c>
      <c r="FD21" s="16" t="s">
        <v>247</v>
      </c>
      <c r="FH21" s="16" t="s">
        <v>255</v>
      </c>
      <c r="FK21" s="16" t="s">
        <v>261</v>
      </c>
      <c r="FM21" s="16" t="s">
        <v>335</v>
      </c>
      <c r="FN21" s="16">
        <v>60</v>
      </c>
      <c r="FO21" s="16">
        <v>200</v>
      </c>
      <c r="FP21" s="16" t="s">
        <v>335</v>
      </c>
      <c r="FQ21" s="16" t="s">
        <v>335</v>
      </c>
    </row>
    <row r="22" spans="1:177" s="16" customFormat="1" ht="15.75" customHeight="1" x14ac:dyDescent="0.1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s="69"/>
      <c r="AR22" s="386"/>
      <c r="AS22" s="387"/>
      <c r="AT22" s="306" t="s">
        <v>181</v>
      </c>
      <c r="AU22" s="245"/>
      <c r="AV22" s="320" t="s">
        <v>2</v>
      </c>
      <c r="AW22" s="320"/>
      <c r="AX22" s="320"/>
      <c r="AY22" s="320"/>
      <c r="AZ22" s="320"/>
      <c r="BA22" s="320"/>
      <c r="BB22" s="320"/>
      <c r="BC22" s="320"/>
      <c r="BD22" s="329" t="str">
        <f>IF(OR(BL22="",BQ22="",BK23="",BK24="",BK25=""),"未記入欄があります","　")</f>
        <v>未記入欄があります</v>
      </c>
      <c r="BE22" s="329"/>
      <c r="BF22" s="329"/>
      <c r="BG22" s="329"/>
      <c r="BH22" s="338" t="s">
        <v>27</v>
      </c>
      <c r="BI22" s="338"/>
      <c r="BJ22" s="338"/>
      <c r="BK22" s="89" t="s">
        <v>132</v>
      </c>
      <c r="BL22" s="323"/>
      <c r="BM22" s="323"/>
      <c r="BN22" s="323"/>
      <c r="BO22" s="323"/>
      <c r="BP22" s="89" t="s">
        <v>133</v>
      </c>
      <c r="BQ22" s="324"/>
      <c r="BR22" s="324"/>
      <c r="BS22" s="324"/>
      <c r="BT22" s="324"/>
      <c r="BU22" s="324"/>
      <c r="BV22" s="324"/>
      <c r="BW22" s="324"/>
      <c r="BX22" s="324"/>
      <c r="BY22" s="324"/>
      <c r="BZ22" s="324"/>
      <c r="CA22" s="324"/>
      <c r="CB22" s="324"/>
      <c r="CC22" s="324"/>
      <c r="CD22" s="324"/>
      <c r="CE22" s="324"/>
      <c r="CF22" s="324"/>
      <c r="CG22" s="325"/>
      <c r="CH22" s="90"/>
      <c r="CI22" s="90"/>
      <c r="CJ22" s="90"/>
      <c r="CK22" s="187"/>
      <c r="CL22" s="188"/>
      <c r="CM22" s="245" t="s">
        <v>288</v>
      </c>
      <c r="CN22" s="246"/>
      <c r="CO22" s="452" t="s">
        <v>7</v>
      </c>
      <c r="CP22" s="453"/>
      <c r="CQ22" s="453"/>
      <c r="CR22" s="453"/>
      <c r="CS22" s="453"/>
      <c r="CT22" s="453"/>
      <c r="CU22" s="453"/>
      <c r="CV22" s="454"/>
      <c r="CW22" s="438"/>
      <c r="CX22" s="405"/>
      <c r="CY22" s="405"/>
      <c r="CZ22" s="439"/>
      <c r="DA22" s="341" t="s">
        <v>197</v>
      </c>
      <c r="DB22" s="315"/>
      <c r="DC22" s="315"/>
      <c r="DD22" s="315"/>
      <c r="DE22" s="315"/>
      <c r="DF22" s="315"/>
      <c r="DG22" s="315"/>
      <c r="DH22" s="315"/>
      <c r="DI22" s="315"/>
      <c r="DJ22" s="315"/>
      <c r="DK22" s="342"/>
      <c r="DL22" s="157" t="str">
        <f>IF(DA22=FK43,"（","　")</f>
        <v>　</v>
      </c>
      <c r="DM22" s="189"/>
      <c r="DN22" s="189"/>
      <c r="DO22" s="189"/>
      <c r="DP22" s="189"/>
      <c r="DQ22" s="189"/>
      <c r="DR22" s="189"/>
      <c r="DS22" s="189"/>
      <c r="DT22" s="189"/>
      <c r="DU22" s="189"/>
      <c r="DV22" s="189"/>
      <c r="DW22" s="189"/>
      <c r="DX22" s="189"/>
      <c r="DY22" s="154" t="str">
        <f>IF(DA22=FK43,"）","　")</f>
        <v>　</v>
      </c>
      <c r="DZ22" s="158"/>
      <c r="EA22" s="148"/>
      <c r="EB22" s="149"/>
      <c r="EC22" s="149"/>
      <c r="EE22" s="32">
        <v>2</v>
      </c>
      <c r="EF22" s="12" t="s">
        <v>43</v>
      </c>
      <c r="EG22" s="17"/>
      <c r="EH22" s="17"/>
      <c r="EI22" s="17"/>
      <c r="EJ22" s="17"/>
      <c r="EK22" s="17"/>
      <c r="EL22" s="17"/>
      <c r="EM22" s="17"/>
      <c r="EN22" s="17"/>
      <c r="EO22" s="17"/>
      <c r="EP22" s="17"/>
      <c r="EQ22" s="17"/>
      <c r="ER22" s="18"/>
      <c r="EU22" s="16" t="s">
        <v>343</v>
      </c>
      <c r="EV22" s="16" t="s">
        <v>158</v>
      </c>
      <c r="EW22" s="16" t="s">
        <v>162</v>
      </c>
      <c r="EX22" s="62" t="s">
        <v>164</v>
      </c>
      <c r="FD22" s="16" t="s">
        <v>248</v>
      </c>
      <c r="FH22" s="16" t="s">
        <v>254</v>
      </c>
      <c r="FK22" s="16" t="s">
        <v>262</v>
      </c>
      <c r="FM22" s="16" t="s">
        <v>340</v>
      </c>
      <c r="FN22" s="16" t="s">
        <v>339</v>
      </c>
      <c r="FO22" s="16" t="s">
        <v>342</v>
      </c>
      <c r="FP22" s="16" t="s">
        <v>337</v>
      </c>
      <c r="FQ22" s="16" t="s">
        <v>338</v>
      </c>
    </row>
    <row r="23" spans="1:177" s="16" customFormat="1" ht="15.95" customHeight="1" thickBot="1"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s="69"/>
      <c r="AR23" s="386"/>
      <c r="AS23" s="387"/>
      <c r="AT23" s="306"/>
      <c r="AU23" s="245"/>
      <c r="AV23" s="320"/>
      <c r="AW23" s="320"/>
      <c r="AX23" s="320"/>
      <c r="AY23" s="320"/>
      <c r="AZ23" s="320"/>
      <c r="BA23" s="320"/>
      <c r="BB23" s="320"/>
      <c r="BC23" s="320"/>
      <c r="BD23" s="330"/>
      <c r="BE23" s="330"/>
      <c r="BF23" s="330"/>
      <c r="BG23" s="330"/>
      <c r="BH23" s="201" t="s">
        <v>28</v>
      </c>
      <c r="BI23" s="260"/>
      <c r="BJ23" s="260"/>
      <c r="BK23" s="336"/>
      <c r="BL23" s="336"/>
      <c r="BM23" s="336"/>
      <c r="BN23" s="336"/>
      <c r="BO23" s="336"/>
      <c r="BP23" s="336"/>
      <c r="BQ23" s="336"/>
      <c r="BR23" s="336"/>
      <c r="BS23" s="336"/>
      <c r="BT23" s="336"/>
      <c r="BU23" s="92" t="s">
        <v>32</v>
      </c>
      <c r="BV23" s="92"/>
      <c r="BW23" s="336"/>
      <c r="BX23" s="336"/>
      <c r="BY23" s="336"/>
      <c r="BZ23" s="336"/>
      <c r="CA23" s="336"/>
      <c r="CB23" s="336"/>
      <c r="CC23" s="336"/>
      <c r="CD23" s="336"/>
      <c r="CE23" s="336"/>
      <c r="CF23" s="336"/>
      <c r="CG23" s="337"/>
      <c r="CH23" s="85"/>
      <c r="CI23" s="85"/>
      <c r="CJ23" s="85"/>
      <c r="CK23" s="415" t="s">
        <v>12</v>
      </c>
      <c r="CL23" s="416"/>
      <c r="CM23" s="208" t="s">
        <v>289</v>
      </c>
      <c r="CN23" s="209"/>
      <c r="CO23" s="417" t="s">
        <v>8</v>
      </c>
      <c r="CP23" s="418"/>
      <c r="CQ23" s="418"/>
      <c r="CR23" s="418"/>
      <c r="CS23" s="418"/>
      <c r="CT23" s="418"/>
      <c r="CU23" s="418"/>
      <c r="CV23" s="419"/>
      <c r="CW23" s="237" t="s">
        <v>197</v>
      </c>
      <c r="CX23" s="238"/>
      <c r="CY23" s="238"/>
      <c r="CZ23" s="239"/>
      <c r="DA23" s="245" t="s">
        <v>174</v>
      </c>
      <c r="DB23" s="189"/>
      <c r="DC23" s="189"/>
      <c r="DD23" s="189"/>
      <c r="DE23" s="189"/>
      <c r="DF23" s="189"/>
      <c r="DG23" s="189"/>
      <c r="DH23" s="246"/>
      <c r="DI23" s="245" t="s">
        <v>175</v>
      </c>
      <c r="DJ23" s="189"/>
      <c r="DK23" s="189"/>
      <c r="DL23" s="189"/>
      <c r="DM23" s="189"/>
      <c r="DN23" s="315" t="s">
        <v>167</v>
      </c>
      <c r="DO23" s="315"/>
      <c r="DP23" s="315"/>
      <c r="DQ23" s="93"/>
      <c r="DR23" s="423" t="s">
        <v>177</v>
      </c>
      <c r="DS23" s="165"/>
      <c r="DT23" s="165"/>
      <c r="DU23" s="424"/>
      <c r="DV23" s="315" t="s">
        <v>167</v>
      </c>
      <c r="DW23" s="315"/>
      <c r="DX23" s="315"/>
      <c r="DY23" s="72"/>
      <c r="DZ23" s="73"/>
      <c r="EA23" s="148"/>
      <c r="EB23" s="149"/>
      <c r="EC23" s="149"/>
      <c r="EE23" s="33">
        <v>3</v>
      </c>
      <c r="EF23" s="34" t="s">
        <v>44</v>
      </c>
      <c r="EG23" s="20"/>
      <c r="EH23" s="20"/>
      <c r="EI23" s="20"/>
      <c r="EJ23" s="20"/>
      <c r="EK23" s="20"/>
      <c r="EL23" s="20"/>
      <c r="EM23" s="20"/>
      <c r="EN23" s="20"/>
      <c r="EO23" s="20"/>
      <c r="EP23" s="20"/>
      <c r="EQ23" s="20"/>
      <c r="ER23" s="21"/>
      <c r="EU23" s="16" t="s">
        <v>156</v>
      </c>
      <c r="EV23" s="16" t="s">
        <v>159</v>
      </c>
      <c r="EW23" s="16" t="s">
        <v>161</v>
      </c>
      <c r="EX23" s="62" t="s">
        <v>164</v>
      </c>
      <c r="FM23" s="16" t="s">
        <v>336</v>
      </c>
      <c r="FN23" s="16">
        <v>60</v>
      </c>
      <c r="FO23" s="16">
        <v>200</v>
      </c>
      <c r="FP23" s="16" t="s">
        <v>335</v>
      </c>
      <c r="FQ23" s="16" t="s">
        <v>335</v>
      </c>
    </row>
    <row r="24" spans="1:177" s="16" customFormat="1" ht="15.95" customHeight="1" x14ac:dyDescent="0.1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s="69"/>
      <c r="AR24" s="386"/>
      <c r="AS24" s="387"/>
      <c r="AT24" s="306"/>
      <c r="AU24" s="245"/>
      <c r="AV24" s="320"/>
      <c r="AW24" s="320"/>
      <c r="AX24" s="320"/>
      <c r="AY24" s="320"/>
      <c r="AZ24" s="320"/>
      <c r="BA24" s="320"/>
      <c r="BB24" s="320"/>
      <c r="BC24" s="320"/>
      <c r="BD24" s="330"/>
      <c r="BE24" s="330"/>
      <c r="BF24" s="330"/>
      <c r="BG24" s="330"/>
      <c r="BH24" s="327" t="s">
        <v>31</v>
      </c>
      <c r="BI24" s="327"/>
      <c r="BJ24" s="327"/>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40"/>
      <c r="CH24" s="85"/>
      <c r="CI24" s="85"/>
      <c r="CJ24" s="85"/>
      <c r="CK24" s="415"/>
      <c r="CL24" s="416"/>
      <c r="CM24" s="210"/>
      <c r="CN24" s="211"/>
      <c r="CO24" s="420"/>
      <c r="CP24" s="421"/>
      <c r="CQ24" s="421"/>
      <c r="CR24" s="421"/>
      <c r="CS24" s="421"/>
      <c r="CT24" s="421"/>
      <c r="CU24" s="421"/>
      <c r="CV24" s="422"/>
      <c r="CW24" s="243"/>
      <c r="CX24" s="228"/>
      <c r="CY24" s="228"/>
      <c r="CZ24" s="308"/>
      <c r="DA24" s="331" t="s">
        <v>176</v>
      </c>
      <c r="DB24" s="332"/>
      <c r="DC24" s="332"/>
      <c r="DD24" s="332"/>
      <c r="DE24" s="332"/>
      <c r="DF24" s="332"/>
      <c r="DG24" s="332"/>
      <c r="DH24" s="333"/>
      <c r="DI24" s="245" t="s">
        <v>175</v>
      </c>
      <c r="DJ24" s="189"/>
      <c r="DK24" s="189"/>
      <c r="DL24" s="189"/>
      <c r="DM24" s="189"/>
      <c r="DN24" s="315" t="s">
        <v>167</v>
      </c>
      <c r="DO24" s="315"/>
      <c r="DP24" s="315"/>
      <c r="DQ24" s="93"/>
      <c r="DR24" s="423" t="s">
        <v>177</v>
      </c>
      <c r="DS24" s="165"/>
      <c r="DT24" s="165"/>
      <c r="DU24" s="424"/>
      <c r="DV24" s="315" t="s">
        <v>167</v>
      </c>
      <c r="DW24" s="315"/>
      <c r="DX24" s="315"/>
      <c r="DY24" s="72"/>
      <c r="DZ24" s="73"/>
      <c r="EA24" s="148"/>
      <c r="EB24" s="149"/>
      <c r="EC24" s="149"/>
      <c r="EF24" s="16" t="s">
        <v>260</v>
      </c>
      <c r="EU24" s="16" t="s">
        <v>157</v>
      </c>
      <c r="EV24" s="16" t="s">
        <v>159</v>
      </c>
      <c r="EW24" s="16" t="s">
        <v>161</v>
      </c>
      <c r="EX24" s="62" t="s">
        <v>165</v>
      </c>
      <c r="FM24" s="16" t="s">
        <v>336</v>
      </c>
      <c r="FN24" s="16" t="s">
        <v>341</v>
      </c>
      <c r="FO24" s="16" t="s">
        <v>341</v>
      </c>
      <c r="FP24" s="16" t="s">
        <v>335</v>
      </c>
      <c r="FQ24" s="16" t="s">
        <v>335</v>
      </c>
    </row>
    <row r="25" spans="1:177" s="16" customFormat="1" ht="15.95" customHeight="1" thickBot="1" x14ac:dyDescent="0.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s="69"/>
      <c r="AR25" s="386"/>
      <c r="AS25" s="387"/>
      <c r="AT25" s="306"/>
      <c r="AU25" s="245"/>
      <c r="AV25" s="320"/>
      <c r="AW25" s="320"/>
      <c r="AX25" s="320"/>
      <c r="AY25" s="320"/>
      <c r="AZ25" s="320"/>
      <c r="BA25" s="320"/>
      <c r="BB25" s="320"/>
      <c r="BC25" s="320"/>
      <c r="BD25" s="330"/>
      <c r="BE25" s="330"/>
      <c r="BF25" s="330"/>
      <c r="BG25" s="330"/>
      <c r="BH25" s="328" t="s">
        <v>29</v>
      </c>
      <c r="BI25" s="328"/>
      <c r="BJ25" s="328"/>
      <c r="BK25" s="334"/>
      <c r="BL25" s="334"/>
      <c r="BM25" s="334"/>
      <c r="BN25" s="334"/>
      <c r="BO25" s="334"/>
      <c r="BP25" s="334"/>
      <c r="BQ25" s="334"/>
      <c r="BR25" s="334"/>
      <c r="BS25" s="334"/>
      <c r="BT25" s="334"/>
      <c r="BU25" s="334"/>
      <c r="BV25" s="334"/>
      <c r="BW25" s="334"/>
      <c r="BX25" s="334"/>
      <c r="BY25" s="334"/>
      <c r="BZ25" s="334"/>
      <c r="CA25" s="334"/>
      <c r="CB25" s="334"/>
      <c r="CC25" s="334"/>
      <c r="CD25" s="334"/>
      <c r="CE25" s="334"/>
      <c r="CF25" s="334"/>
      <c r="CG25" s="335"/>
      <c r="CH25" s="71"/>
      <c r="CI25" s="71"/>
      <c r="CJ25" s="71"/>
      <c r="CK25" s="415"/>
      <c r="CL25" s="416"/>
      <c r="CM25" s="210"/>
      <c r="CN25" s="211"/>
      <c r="CO25" s="311" t="s">
        <v>9</v>
      </c>
      <c r="CP25" s="311"/>
      <c r="CQ25" s="311"/>
      <c r="CR25" s="311"/>
      <c r="CS25" s="311"/>
      <c r="CT25" s="311"/>
      <c r="CU25" s="311"/>
      <c r="CV25" s="311"/>
      <c r="CW25" s="312" t="s">
        <v>197</v>
      </c>
      <c r="CX25" s="234"/>
      <c r="CY25" s="234"/>
      <c r="CZ25" s="313"/>
      <c r="DA25" s="207" t="s">
        <v>177</v>
      </c>
      <c r="DB25" s="205"/>
      <c r="DC25" s="205"/>
      <c r="DD25" s="314"/>
      <c r="DE25" s="315" t="s">
        <v>167</v>
      </c>
      <c r="DF25" s="315"/>
      <c r="DG25" s="315"/>
      <c r="DH25" s="69"/>
      <c r="DI25" s="69"/>
      <c r="DJ25" s="86"/>
      <c r="DK25" s="86"/>
      <c r="DL25" s="86"/>
      <c r="DM25" s="86"/>
      <c r="DN25" s="86"/>
      <c r="DO25" s="86"/>
      <c r="DP25" s="86"/>
      <c r="DQ25" s="86"/>
      <c r="DR25" s="86"/>
      <c r="DS25" s="86"/>
      <c r="DT25" s="86"/>
      <c r="DU25" s="86"/>
      <c r="DV25" s="86"/>
      <c r="DW25" s="86"/>
      <c r="DX25" s="86"/>
      <c r="DY25" s="86"/>
      <c r="DZ25" s="91"/>
      <c r="EA25" s="148"/>
      <c r="EB25" s="149"/>
      <c r="EC25" s="149"/>
    </row>
    <row r="26" spans="1:177" s="16" customFormat="1" ht="15.95" customHeight="1" thickBot="1" x14ac:dyDescent="0.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s="69"/>
      <c r="AR26" s="388" t="s">
        <v>26</v>
      </c>
      <c r="AS26" s="389"/>
      <c r="AT26" s="306" t="s">
        <v>182</v>
      </c>
      <c r="AU26" s="245"/>
      <c r="AV26" s="320" t="s">
        <v>178</v>
      </c>
      <c r="AW26" s="320"/>
      <c r="AX26" s="320"/>
      <c r="AY26" s="320"/>
      <c r="AZ26" s="320"/>
      <c r="BA26" s="320"/>
      <c r="BB26" s="320"/>
      <c r="BC26" s="320"/>
      <c r="BD26" s="472" t="str">
        <f>IF(BI26="","未記入","　")</f>
        <v>未記入</v>
      </c>
      <c r="BE26" s="472"/>
      <c r="BF26" s="472"/>
      <c r="BG26" s="472"/>
      <c r="BH26" s="72" t="s">
        <v>34</v>
      </c>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73" t="s">
        <v>35</v>
      </c>
      <c r="CH26" s="85"/>
      <c r="CI26" s="85"/>
      <c r="CJ26" s="85"/>
      <c r="CK26" s="415"/>
      <c r="CL26" s="416"/>
      <c r="CM26" s="212"/>
      <c r="CN26" s="213"/>
      <c r="CO26" s="311" t="s">
        <v>10</v>
      </c>
      <c r="CP26" s="311"/>
      <c r="CQ26" s="311"/>
      <c r="CR26" s="311"/>
      <c r="CS26" s="311"/>
      <c r="CT26" s="311"/>
      <c r="CU26" s="311"/>
      <c r="CV26" s="311"/>
      <c r="CW26" s="312" t="s">
        <v>197</v>
      </c>
      <c r="CX26" s="234"/>
      <c r="CY26" s="234"/>
      <c r="CZ26" s="313"/>
      <c r="DA26" s="207" t="s">
        <v>177</v>
      </c>
      <c r="DB26" s="205"/>
      <c r="DC26" s="205"/>
      <c r="DD26" s="314"/>
      <c r="DE26" s="315" t="s">
        <v>167</v>
      </c>
      <c r="DF26" s="315"/>
      <c r="DG26" s="315"/>
      <c r="DH26" s="72"/>
      <c r="DI26" s="72"/>
      <c r="DJ26" s="72"/>
      <c r="DK26" s="72"/>
      <c r="DL26" s="72"/>
      <c r="DM26" s="72"/>
      <c r="DN26" s="72"/>
      <c r="DO26" s="72"/>
      <c r="DP26" s="72"/>
      <c r="DQ26" s="72"/>
      <c r="DR26" s="72"/>
      <c r="DS26" s="72"/>
      <c r="DT26" s="72"/>
      <c r="DU26" s="72"/>
      <c r="DV26" s="72"/>
      <c r="DW26" s="72"/>
      <c r="DX26" s="72"/>
      <c r="DY26" s="72"/>
      <c r="DZ26" s="73"/>
      <c r="EA26" s="148"/>
      <c r="EB26" s="149"/>
      <c r="EC26" s="149"/>
      <c r="EE26" s="24" t="s">
        <v>57</v>
      </c>
      <c r="EF26" s="25"/>
      <c r="EG26" s="25"/>
      <c r="EH26" s="25"/>
      <c r="EI26" s="25"/>
      <c r="EJ26" s="25"/>
      <c r="EK26" s="25"/>
      <c r="EL26" s="25"/>
      <c r="EM26" s="25"/>
      <c r="EN26" s="25"/>
      <c r="EO26" s="25"/>
      <c r="EP26" s="25"/>
      <c r="EQ26" s="25"/>
      <c r="ER26" s="26"/>
      <c r="ES26" s="66"/>
    </row>
    <row r="27" spans="1:177" s="16" customFormat="1" ht="15.95" customHeight="1" x14ac:dyDescent="0.1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s="69"/>
      <c r="AR27" s="390"/>
      <c r="AS27" s="391"/>
      <c r="AT27" s="245" t="s">
        <v>183</v>
      </c>
      <c r="AU27" s="246"/>
      <c r="AV27" s="247" t="s">
        <v>14</v>
      </c>
      <c r="AW27" s="248"/>
      <c r="AX27" s="248"/>
      <c r="AY27" s="248"/>
      <c r="AZ27" s="248"/>
      <c r="BA27" s="248"/>
      <c r="BB27" s="248"/>
      <c r="BC27" s="249"/>
      <c r="BD27" s="472" t="str">
        <f>IF(BI27="","未記入","　")</f>
        <v>未記入</v>
      </c>
      <c r="BE27" s="472"/>
      <c r="BF27" s="472"/>
      <c r="BG27" s="472"/>
      <c r="BH27" s="72" t="s">
        <v>34</v>
      </c>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73" t="s">
        <v>35</v>
      </c>
      <c r="CH27" s="68"/>
      <c r="CI27" s="68"/>
      <c r="CJ27" s="68"/>
      <c r="CK27" s="415"/>
      <c r="CL27" s="416"/>
      <c r="CM27" s="306" t="s">
        <v>290</v>
      </c>
      <c r="CN27" s="245"/>
      <c r="CO27" s="311" t="s">
        <v>11</v>
      </c>
      <c r="CP27" s="311"/>
      <c r="CQ27" s="311"/>
      <c r="CR27" s="311"/>
      <c r="CS27" s="311"/>
      <c r="CT27" s="311"/>
      <c r="CU27" s="311"/>
      <c r="CV27" s="311"/>
      <c r="CW27" s="312" t="s">
        <v>197</v>
      </c>
      <c r="CX27" s="234"/>
      <c r="CY27" s="234"/>
      <c r="CZ27" s="313"/>
      <c r="DA27" s="312" t="s">
        <v>197</v>
      </c>
      <c r="DB27" s="234"/>
      <c r="DC27" s="234"/>
      <c r="DD27" s="234"/>
      <c r="DE27" s="234"/>
      <c r="DF27" s="234"/>
      <c r="DG27" s="313"/>
      <c r="DH27" s="312" t="s">
        <v>197</v>
      </c>
      <c r="DI27" s="234"/>
      <c r="DJ27" s="234"/>
      <c r="DK27" s="234"/>
      <c r="DL27" s="94" t="s">
        <v>34</v>
      </c>
      <c r="DM27" s="234"/>
      <c r="DN27" s="234"/>
      <c r="DO27" s="234"/>
      <c r="DP27" s="72" t="s">
        <v>168</v>
      </c>
      <c r="DQ27" s="234"/>
      <c r="DR27" s="234"/>
      <c r="DS27" s="234"/>
      <c r="DT27" s="72" t="s">
        <v>169</v>
      </c>
      <c r="DU27" s="234"/>
      <c r="DV27" s="234"/>
      <c r="DW27" s="72" t="s">
        <v>170</v>
      </c>
      <c r="DX27" s="205" t="str">
        <f>VLOOKUP(DH27,FL14:FM16,2,0)</f>
        <v>）</v>
      </c>
      <c r="DY27" s="205"/>
      <c r="DZ27" s="235"/>
      <c r="EA27" s="148"/>
      <c r="EB27" s="149"/>
      <c r="EC27" s="149"/>
      <c r="EE27" s="36">
        <v>1</v>
      </c>
      <c r="EF27" s="7" t="s">
        <v>46</v>
      </c>
      <c r="EG27" s="37"/>
      <c r="EH27" s="37"/>
      <c r="EI27" s="37"/>
      <c r="EJ27" s="37"/>
      <c r="EK27" s="37"/>
      <c r="EL27" s="37"/>
      <c r="EM27" s="37"/>
      <c r="EN27" s="37"/>
      <c r="EO27" s="37"/>
      <c r="EP27" s="37"/>
      <c r="EQ27" s="37"/>
      <c r="ER27" s="38"/>
      <c r="EV27" s="296" t="s">
        <v>216</v>
      </c>
      <c r="EW27" s="297"/>
      <c r="EX27" s="297"/>
      <c r="EY27" s="297"/>
      <c r="EZ27" s="297"/>
      <c r="FA27" s="297"/>
      <c r="FB27" s="297"/>
      <c r="FC27" s="297"/>
      <c r="FD27" s="63" t="s">
        <v>33</v>
      </c>
      <c r="FE27" s="261" t="s">
        <v>139</v>
      </c>
      <c r="FF27" s="261"/>
      <c r="FG27" s="261"/>
      <c r="FH27" s="261" t="s">
        <v>147</v>
      </c>
      <c r="FI27" s="261"/>
      <c r="FJ27" s="261"/>
      <c r="FK27" s="261" t="s">
        <v>148</v>
      </c>
      <c r="FL27" s="261"/>
      <c r="FM27" s="261"/>
      <c r="FN27" s="261" t="s">
        <v>140</v>
      </c>
      <c r="FO27" s="261"/>
      <c r="FP27" s="261"/>
      <c r="FQ27" s="261" t="s">
        <v>149</v>
      </c>
      <c r="FR27" s="261"/>
      <c r="FS27" s="261"/>
      <c r="FT27" s="63" t="s">
        <v>104</v>
      </c>
      <c r="FU27" s="5"/>
    </row>
    <row r="28" spans="1:177" s="16" customFormat="1" ht="15.95" customHeight="1" x14ac:dyDescent="0.1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s="69"/>
      <c r="AR28" s="390"/>
      <c r="AS28" s="391"/>
      <c r="AT28" s="245" t="s">
        <v>184</v>
      </c>
      <c r="AU28" s="246"/>
      <c r="AV28" s="247" t="s">
        <v>15</v>
      </c>
      <c r="AW28" s="248"/>
      <c r="AX28" s="248"/>
      <c r="AY28" s="248"/>
      <c r="AZ28" s="248"/>
      <c r="BA28" s="248"/>
      <c r="BB28" s="248"/>
      <c r="BC28" s="249"/>
      <c r="BD28" s="438"/>
      <c r="BE28" s="405"/>
      <c r="BF28" s="405"/>
      <c r="BG28" s="439"/>
      <c r="BH28" s="95"/>
      <c r="BI28" s="234" t="s">
        <v>197</v>
      </c>
      <c r="BJ28" s="234"/>
      <c r="BK28" s="234"/>
      <c r="BL28" s="234"/>
      <c r="BM28" s="234"/>
      <c r="BN28" s="234"/>
      <c r="BO28" s="234"/>
      <c r="BP28" s="234"/>
      <c r="BQ28" s="234"/>
      <c r="BR28" s="72"/>
      <c r="BS28" s="72"/>
      <c r="BT28" s="68"/>
      <c r="BU28" s="72"/>
      <c r="BV28" s="72"/>
      <c r="BW28" s="72"/>
      <c r="BX28" s="72"/>
      <c r="BY28" s="72"/>
      <c r="BZ28" s="72"/>
      <c r="CA28" s="72"/>
      <c r="CB28" s="72"/>
      <c r="CC28" s="72"/>
      <c r="CD28" s="72"/>
      <c r="CE28" s="72"/>
      <c r="CF28" s="72"/>
      <c r="CG28" s="73"/>
      <c r="CH28" s="90"/>
      <c r="CI28" s="71"/>
      <c r="CJ28" s="90"/>
      <c r="CK28" s="384" t="s">
        <v>25</v>
      </c>
      <c r="CL28" s="385"/>
      <c r="CM28" s="208" t="s">
        <v>291</v>
      </c>
      <c r="CN28" s="209"/>
      <c r="CO28" s="214" t="s">
        <v>110</v>
      </c>
      <c r="CP28" s="215"/>
      <c r="CQ28" s="215"/>
      <c r="CR28" s="215"/>
      <c r="CS28" s="215"/>
      <c r="CT28" s="215"/>
      <c r="CU28" s="215"/>
      <c r="CV28" s="216"/>
      <c r="CW28" s="237" t="s">
        <v>197</v>
      </c>
      <c r="CX28" s="238"/>
      <c r="CY28" s="238"/>
      <c r="CZ28" s="239"/>
      <c r="DA28" s="232" t="s">
        <v>245</v>
      </c>
      <c r="DB28" s="233"/>
      <c r="DC28" s="233"/>
      <c r="DD28" s="233"/>
      <c r="DE28" s="229" t="s">
        <v>197</v>
      </c>
      <c r="DF28" s="229"/>
      <c r="DG28" s="229"/>
      <c r="DH28" s="233" t="s">
        <v>276</v>
      </c>
      <c r="DI28" s="233"/>
      <c r="DJ28" s="233"/>
      <c r="DK28" s="236"/>
      <c r="DL28" s="236"/>
      <c r="DM28" s="244" t="s">
        <v>249</v>
      </c>
      <c r="DN28" s="244"/>
      <c r="DO28" s="236"/>
      <c r="DP28" s="236"/>
      <c r="DQ28" s="244" t="s">
        <v>250</v>
      </c>
      <c r="DR28" s="244"/>
      <c r="DS28" s="236"/>
      <c r="DT28" s="236"/>
      <c r="DU28" s="244" t="s">
        <v>251</v>
      </c>
      <c r="DV28" s="244"/>
      <c r="DW28" s="244" t="s">
        <v>252</v>
      </c>
      <c r="DX28" s="244"/>
      <c r="DY28" s="244"/>
      <c r="DZ28" s="96"/>
      <c r="EA28" s="148"/>
      <c r="EB28" s="149"/>
      <c r="EC28" s="149"/>
      <c r="EE28" s="32">
        <v>2</v>
      </c>
      <c r="EF28" s="12" t="s">
        <v>47</v>
      </c>
      <c r="EG28" s="17"/>
      <c r="EH28" s="17"/>
      <c r="EI28" s="17"/>
      <c r="EJ28" s="17"/>
      <c r="EK28" s="17"/>
      <c r="EL28" s="17"/>
      <c r="EM28" s="17"/>
      <c r="EN28" s="17"/>
      <c r="EO28" s="17"/>
      <c r="EP28" s="17"/>
      <c r="EQ28" s="17"/>
      <c r="ER28" s="18"/>
      <c r="EV28" s="262" t="s">
        <v>146</v>
      </c>
      <c r="EW28" s="263"/>
      <c r="EX28" s="263"/>
      <c r="EY28" s="263"/>
      <c r="EZ28" s="263"/>
      <c r="FA28" s="263"/>
      <c r="FB28" s="263"/>
      <c r="FC28" s="263"/>
      <c r="FD28" s="263" t="s">
        <v>150</v>
      </c>
      <c r="FE28" s="263"/>
      <c r="FF28" s="263"/>
      <c r="FG28" s="263"/>
      <c r="FH28" s="263"/>
      <c r="FI28" s="263"/>
      <c r="FJ28" s="263"/>
      <c r="FK28" s="263"/>
      <c r="FL28" s="9"/>
      <c r="FM28" s="9"/>
      <c r="FN28" s="9"/>
      <c r="FO28" s="9"/>
      <c r="FP28" s="9"/>
      <c r="FQ28" s="9"/>
      <c r="FR28" s="9"/>
      <c r="FS28" s="9"/>
      <c r="FT28" s="9"/>
      <c r="FU28" s="10"/>
    </row>
    <row r="29" spans="1:177" s="16" customFormat="1" ht="15.95"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s="69"/>
      <c r="AR29" s="390"/>
      <c r="AS29" s="391"/>
      <c r="AT29" s="245" t="s">
        <v>185</v>
      </c>
      <c r="AU29" s="246"/>
      <c r="AV29" s="247" t="s">
        <v>16</v>
      </c>
      <c r="AW29" s="248"/>
      <c r="AX29" s="248"/>
      <c r="AY29" s="248"/>
      <c r="AZ29" s="248"/>
      <c r="BA29" s="248"/>
      <c r="BB29" s="248"/>
      <c r="BC29" s="249"/>
      <c r="BD29" s="438" t="str">
        <f>IF(BI29="","未記入","　")</f>
        <v>未記入</v>
      </c>
      <c r="BE29" s="405"/>
      <c r="BF29" s="405"/>
      <c r="BG29" s="439"/>
      <c r="BH29" s="72" t="s">
        <v>34</v>
      </c>
      <c r="BI29" s="234"/>
      <c r="BJ29" s="234"/>
      <c r="BK29" s="234"/>
      <c r="BL29" s="234"/>
      <c r="BM29" s="234"/>
      <c r="BN29" s="234"/>
      <c r="BO29" s="234"/>
      <c r="BP29" s="234"/>
      <c r="BQ29" s="234"/>
      <c r="BR29" s="72" t="s">
        <v>204</v>
      </c>
      <c r="BS29" s="72" t="s">
        <v>198</v>
      </c>
      <c r="BT29" s="97"/>
      <c r="BU29" s="205" t="s">
        <v>199</v>
      </c>
      <c r="BV29" s="205"/>
      <c r="BW29" s="205"/>
      <c r="BX29" s="98" t="s">
        <v>34</v>
      </c>
      <c r="BY29" s="477"/>
      <c r="BZ29" s="477"/>
      <c r="CA29" s="477"/>
      <c r="CB29" s="477"/>
      <c r="CC29" s="477"/>
      <c r="CD29" s="477"/>
      <c r="CE29" s="72" t="s">
        <v>35</v>
      </c>
      <c r="CF29" s="72" t="s">
        <v>198</v>
      </c>
      <c r="CG29" s="73"/>
      <c r="CH29" s="85"/>
      <c r="CI29" s="85"/>
      <c r="CJ29" s="85"/>
      <c r="CK29" s="386"/>
      <c r="CL29" s="387"/>
      <c r="CM29" s="210"/>
      <c r="CN29" s="211"/>
      <c r="CO29" s="217"/>
      <c r="CP29" s="218"/>
      <c r="CQ29" s="218"/>
      <c r="CR29" s="218"/>
      <c r="CS29" s="218"/>
      <c r="CT29" s="218"/>
      <c r="CU29" s="218"/>
      <c r="CV29" s="219"/>
      <c r="CW29" s="240"/>
      <c r="CX29" s="241"/>
      <c r="CY29" s="241"/>
      <c r="CZ29" s="242"/>
      <c r="DA29" s="497" t="s">
        <v>259</v>
      </c>
      <c r="DB29" s="498"/>
      <c r="DC29" s="498"/>
      <c r="DD29" s="498"/>
      <c r="DE29" s="196" t="s">
        <v>197</v>
      </c>
      <c r="DF29" s="196"/>
      <c r="DG29" s="196"/>
      <c r="DH29" s="195" t="s">
        <v>41</v>
      </c>
      <c r="DI29" s="195"/>
      <c r="DJ29" s="195"/>
      <c r="DK29" s="195"/>
      <c r="DL29" s="195"/>
      <c r="DM29" s="99" t="s">
        <v>34</v>
      </c>
      <c r="DN29" s="196"/>
      <c r="DO29" s="196"/>
      <c r="DP29" s="196"/>
      <c r="DQ29" s="196"/>
      <c r="DR29" s="196"/>
      <c r="DS29" s="196"/>
      <c r="DT29" s="196"/>
      <c r="DU29" s="196"/>
      <c r="DV29" s="196"/>
      <c r="DW29" s="196"/>
      <c r="DX29" s="196"/>
      <c r="DY29" s="196"/>
      <c r="DZ29" s="100" t="s">
        <v>35</v>
      </c>
      <c r="EA29" s="148"/>
      <c r="EB29" s="149"/>
      <c r="EC29" s="149"/>
      <c r="EE29" s="32">
        <v>3</v>
      </c>
      <c r="EF29" s="39" t="s">
        <v>48</v>
      </c>
      <c r="EG29" s="17"/>
      <c r="EH29" s="17"/>
      <c r="EI29" s="17"/>
      <c r="EJ29" s="17"/>
      <c r="EK29" s="17"/>
      <c r="EL29" s="17"/>
      <c r="EM29" s="17"/>
      <c r="EN29" s="17"/>
      <c r="EO29" s="17"/>
      <c r="EP29" s="17"/>
      <c r="EQ29" s="17"/>
      <c r="ER29" s="18"/>
      <c r="EV29" s="299"/>
      <c r="EW29" s="299"/>
      <c r="EX29" s="299"/>
      <c r="EY29" s="299"/>
      <c r="EZ29" s="299"/>
      <c r="FA29" s="299"/>
      <c r="FB29" s="299"/>
    </row>
    <row r="30" spans="1:177" s="16" customFormat="1" ht="15.95"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s="69"/>
      <c r="AR30" s="390"/>
      <c r="AS30" s="391"/>
      <c r="AT30" s="245" t="s">
        <v>186</v>
      </c>
      <c r="AU30" s="246"/>
      <c r="AV30" s="247" t="s">
        <v>17</v>
      </c>
      <c r="AW30" s="248"/>
      <c r="AX30" s="248"/>
      <c r="AY30" s="248"/>
      <c r="AZ30" s="248"/>
      <c r="BA30" s="248"/>
      <c r="BB30" s="248"/>
      <c r="BC30" s="249"/>
      <c r="BD30" s="438" t="str">
        <f>IF(BI30="","未記入","　")</f>
        <v>未記入</v>
      </c>
      <c r="BE30" s="405"/>
      <c r="BF30" s="405"/>
      <c r="BG30" s="439"/>
      <c r="BH30" s="72" t="s">
        <v>34</v>
      </c>
      <c r="BI30" s="478"/>
      <c r="BJ30" s="478"/>
      <c r="BK30" s="478"/>
      <c r="BL30" s="478"/>
      <c r="BM30" s="478"/>
      <c r="BN30" s="478"/>
      <c r="BO30" s="478"/>
      <c r="BP30" s="478"/>
      <c r="BQ30" s="478"/>
      <c r="BR30" s="72" t="s">
        <v>204</v>
      </c>
      <c r="BS30" s="72" t="s">
        <v>70</v>
      </c>
      <c r="BT30" s="72"/>
      <c r="BU30" s="72"/>
      <c r="BV30" s="72"/>
      <c r="BW30" s="72"/>
      <c r="BX30" s="72"/>
      <c r="BY30" s="72"/>
      <c r="BZ30" s="72"/>
      <c r="CA30" s="72"/>
      <c r="CB30" s="72"/>
      <c r="CC30" s="72"/>
      <c r="CD30" s="72"/>
      <c r="CE30" s="72"/>
      <c r="CF30" s="72"/>
      <c r="CG30" s="73"/>
      <c r="CH30" s="85"/>
      <c r="CI30" s="85"/>
      <c r="CJ30" s="85"/>
      <c r="CK30" s="386"/>
      <c r="CL30" s="387"/>
      <c r="CM30" s="210"/>
      <c r="CN30" s="211"/>
      <c r="CO30" s="217"/>
      <c r="CP30" s="218"/>
      <c r="CQ30" s="218"/>
      <c r="CR30" s="218"/>
      <c r="CS30" s="218"/>
      <c r="CT30" s="218"/>
      <c r="CU30" s="218"/>
      <c r="CV30" s="219"/>
      <c r="CW30" s="240"/>
      <c r="CX30" s="241"/>
      <c r="CY30" s="241"/>
      <c r="CZ30" s="242"/>
      <c r="DA30" s="499" t="s">
        <v>259</v>
      </c>
      <c r="DB30" s="500"/>
      <c r="DC30" s="500"/>
      <c r="DD30" s="500"/>
      <c r="DE30" s="196" t="s">
        <v>197</v>
      </c>
      <c r="DF30" s="196"/>
      <c r="DG30" s="196"/>
      <c r="DH30" s="194" t="s">
        <v>111</v>
      </c>
      <c r="DI30" s="194"/>
      <c r="DJ30" s="194"/>
      <c r="DK30" s="194"/>
      <c r="DL30" s="194"/>
      <c r="DM30" s="101" t="s">
        <v>34</v>
      </c>
      <c r="DN30" s="197"/>
      <c r="DO30" s="197"/>
      <c r="DP30" s="197"/>
      <c r="DQ30" s="197"/>
      <c r="DR30" s="197"/>
      <c r="DS30" s="197"/>
      <c r="DT30" s="197"/>
      <c r="DU30" s="197"/>
      <c r="DV30" s="197"/>
      <c r="DW30" s="197"/>
      <c r="DX30" s="197"/>
      <c r="DY30" s="197"/>
      <c r="DZ30" s="102" t="s">
        <v>35</v>
      </c>
      <c r="EA30" s="148"/>
      <c r="EB30" s="149"/>
      <c r="EC30" s="149"/>
      <c r="EE30" s="32">
        <v>4</v>
      </c>
      <c r="EF30" s="12" t="s">
        <v>49</v>
      </c>
      <c r="EG30" s="17"/>
      <c r="EH30" s="17"/>
      <c r="EI30" s="17"/>
      <c r="EJ30" s="17"/>
      <c r="EK30" s="17"/>
      <c r="EL30" s="17"/>
      <c r="EM30" s="17"/>
      <c r="EN30" s="17"/>
      <c r="EO30" s="17"/>
      <c r="EP30" s="17"/>
      <c r="EQ30" s="17"/>
      <c r="ER30" s="18"/>
      <c r="EV30" s="299"/>
      <c r="EW30" s="299"/>
      <c r="EX30" s="299"/>
      <c r="EY30" s="299"/>
      <c r="EZ30" s="299"/>
      <c r="FA30" s="299"/>
      <c r="FB30" s="299"/>
    </row>
    <row r="31" spans="1:177" s="16" customFormat="1" ht="15.95"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s="69"/>
      <c r="AR31" s="390"/>
      <c r="AS31" s="391"/>
      <c r="AT31" s="208" t="s">
        <v>105</v>
      </c>
      <c r="AU31" s="209"/>
      <c r="AV31" s="396" t="s">
        <v>18</v>
      </c>
      <c r="AW31" s="397"/>
      <c r="AX31" s="397"/>
      <c r="AY31" s="397"/>
      <c r="AZ31" s="397"/>
      <c r="BA31" s="397"/>
      <c r="BB31" s="397"/>
      <c r="BC31" s="398"/>
      <c r="BD31" s="438"/>
      <c r="BE31" s="405"/>
      <c r="BF31" s="405"/>
      <c r="BG31" s="439"/>
      <c r="BH31" s="207" t="s">
        <v>200</v>
      </c>
      <c r="BI31" s="205"/>
      <c r="BJ31" s="205"/>
      <c r="BK31" s="205"/>
      <c r="BL31" s="205"/>
      <c r="BM31" s="205"/>
      <c r="BN31" s="412"/>
      <c r="BO31" s="312" t="s">
        <v>197</v>
      </c>
      <c r="BP31" s="234"/>
      <c r="BQ31" s="234"/>
      <c r="BR31" s="234"/>
      <c r="BS31" s="77"/>
      <c r="BT31" s="78"/>
      <c r="BU31" s="72"/>
      <c r="BV31" s="72"/>
      <c r="BW31" s="72"/>
      <c r="BX31" s="72"/>
      <c r="BY31" s="72"/>
      <c r="BZ31" s="72"/>
      <c r="CA31" s="72"/>
      <c r="CB31" s="72"/>
      <c r="CC31" s="72"/>
      <c r="CD31" s="72"/>
      <c r="CE31" s="72"/>
      <c r="CF31" s="72"/>
      <c r="CG31" s="73"/>
      <c r="CH31" s="85"/>
      <c r="CI31" s="85"/>
      <c r="CJ31" s="85"/>
      <c r="CK31" s="386"/>
      <c r="CL31" s="387"/>
      <c r="CM31" s="212"/>
      <c r="CN31" s="213"/>
      <c r="CO31" s="220"/>
      <c r="CP31" s="221"/>
      <c r="CQ31" s="221"/>
      <c r="CR31" s="221"/>
      <c r="CS31" s="221"/>
      <c r="CT31" s="221"/>
      <c r="CU31" s="221"/>
      <c r="CV31" s="222"/>
      <c r="CW31" s="243"/>
      <c r="CX31" s="228"/>
      <c r="CY31" s="228"/>
      <c r="CZ31" s="228"/>
      <c r="DA31" s="190" t="s">
        <v>253</v>
      </c>
      <c r="DB31" s="191"/>
      <c r="DC31" s="191"/>
      <c r="DD31" s="191"/>
      <c r="DE31" s="192" t="s">
        <v>197</v>
      </c>
      <c r="DF31" s="192"/>
      <c r="DG31" s="192"/>
      <c r="DH31" s="193" t="s">
        <v>91</v>
      </c>
      <c r="DI31" s="193"/>
      <c r="DJ31" s="193"/>
      <c r="DK31" s="193"/>
      <c r="DL31" s="193"/>
      <c r="DM31" s="103" t="s">
        <v>34</v>
      </c>
      <c r="DN31" s="198"/>
      <c r="DO31" s="198"/>
      <c r="DP31" s="198"/>
      <c r="DQ31" s="198"/>
      <c r="DR31" s="198"/>
      <c r="DS31" s="198"/>
      <c r="DT31" s="198"/>
      <c r="DU31" s="198"/>
      <c r="DV31" s="198"/>
      <c r="DW31" s="198"/>
      <c r="DX31" s="198"/>
      <c r="DY31" s="198"/>
      <c r="DZ31" s="104" t="s">
        <v>35</v>
      </c>
      <c r="EA31" s="148"/>
      <c r="EB31" s="149"/>
      <c r="EC31" s="149"/>
      <c r="EE31" s="32">
        <v>5</v>
      </c>
      <c r="EF31" s="12" t="s">
        <v>50</v>
      </c>
      <c r="EG31" s="17"/>
      <c r="EH31" s="17"/>
      <c r="EI31" s="17"/>
      <c r="EJ31" s="17"/>
      <c r="EK31" s="17"/>
      <c r="EL31" s="17"/>
      <c r="EM31" s="17"/>
      <c r="EN31" s="17"/>
      <c r="EO31" s="17"/>
      <c r="EP31" s="17"/>
      <c r="EQ31" s="17"/>
      <c r="ER31" s="18"/>
      <c r="EV31" s="16" t="s">
        <v>217</v>
      </c>
      <c r="EX31" s="16" t="s">
        <v>230</v>
      </c>
      <c r="FB31" s="16" t="s">
        <v>242</v>
      </c>
    </row>
    <row r="32" spans="1:177" s="16" customFormat="1" ht="15.95"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s="69"/>
      <c r="AR32" s="390"/>
      <c r="AS32" s="391"/>
      <c r="AT32" s="210"/>
      <c r="AU32" s="211"/>
      <c r="AV32" s="484"/>
      <c r="AW32" s="485"/>
      <c r="AX32" s="485"/>
      <c r="AY32" s="485"/>
      <c r="AZ32" s="485"/>
      <c r="BA32" s="485"/>
      <c r="BB32" s="485"/>
      <c r="BC32" s="486"/>
      <c r="BD32" s="488"/>
      <c r="BE32" s="316"/>
      <c r="BF32" s="316"/>
      <c r="BG32" s="489"/>
      <c r="BH32" s="411" t="s">
        <v>201</v>
      </c>
      <c r="BI32" s="338"/>
      <c r="BJ32" s="338"/>
      <c r="BK32" s="338"/>
      <c r="BL32" s="338"/>
      <c r="BM32" s="338"/>
      <c r="BN32" s="410"/>
      <c r="BO32" s="237" t="s">
        <v>167</v>
      </c>
      <c r="BP32" s="238"/>
      <c r="BQ32" s="238"/>
      <c r="BR32" s="239"/>
      <c r="BS32" s="534" t="s">
        <v>348</v>
      </c>
      <c r="BT32" s="535"/>
      <c r="BU32" s="535"/>
      <c r="BV32" s="536"/>
      <c r="BW32" s="95" t="s">
        <v>33</v>
      </c>
      <c r="BX32" s="234"/>
      <c r="BY32" s="234"/>
      <c r="BZ32" s="234"/>
      <c r="CA32" s="234"/>
      <c r="CB32" s="72" t="s">
        <v>104</v>
      </c>
      <c r="CC32" s="72" t="s">
        <v>70</v>
      </c>
      <c r="CD32" s="405" t="str">
        <f>IF(OR(AND($BO$32=$EU$14,BX32=""),AND($BO$32=$EU$15,BX32="")),"左欄未記入","　")</f>
        <v>左欄未記入</v>
      </c>
      <c r="CE32" s="405"/>
      <c r="CF32" s="405"/>
      <c r="CG32" s="406"/>
      <c r="CH32" s="85"/>
      <c r="CI32" s="85"/>
      <c r="CJ32" s="85"/>
      <c r="CK32" s="386"/>
      <c r="CL32" s="387"/>
      <c r="CM32" s="208" t="s">
        <v>292</v>
      </c>
      <c r="CN32" s="209"/>
      <c r="CO32" s="214" t="s">
        <v>112</v>
      </c>
      <c r="CP32" s="215"/>
      <c r="CQ32" s="215"/>
      <c r="CR32" s="215"/>
      <c r="CS32" s="215"/>
      <c r="CT32" s="215"/>
      <c r="CU32" s="215"/>
      <c r="CV32" s="216"/>
      <c r="CW32" s="237" t="s">
        <v>197</v>
      </c>
      <c r="CX32" s="238"/>
      <c r="CY32" s="238"/>
      <c r="CZ32" s="239"/>
      <c r="DA32" s="232" t="s">
        <v>245</v>
      </c>
      <c r="DB32" s="233"/>
      <c r="DC32" s="233"/>
      <c r="DD32" s="233"/>
      <c r="DE32" s="229" t="s">
        <v>197</v>
      </c>
      <c r="DF32" s="229"/>
      <c r="DG32" s="495"/>
      <c r="DH32" s="529" t="s">
        <v>276</v>
      </c>
      <c r="DI32" s="244"/>
      <c r="DJ32" s="244"/>
      <c r="DK32" s="236"/>
      <c r="DL32" s="236"/>
      <c r="DM32" s="244" t="s">
        <v>263</v>
      </c>
      <c r="DN32" s="244"/>
      <c r="DO32" s="236"/>
      <c r="DP32" s="236"/>
      <c r="DQ32" s="244" t="s">
        <v>264</v>
      </c>
      <c r="DR32" s="244"/>
      <c r="DS32" s="236"/>
      <c r="DT32" s="236"/>
      <c r="DU32" s="244" t="s">
        <v>265</v>
      </c>
      <c r="DV32" s="244"/>
      <c r="DW32" s="244" t="s">
        <v>266</v>
      </c>
      <c r="DX32" s="244"/>
      <c r="DY32" s="244"/>
      <c r="DZ32" s="105"/>
      <c r="EA32" s="148"/>
      <c r="EB32" s="149"/>
      <c r="EC32" s="149"/>
      <c r="EE32" s="32">
        <v>6</v>
      </c>
      <c r="EF32" s="12" t="s">
        <v>51</v>
      </c>
      <c r="EG32" s="17"/>
      <c r="EH32" s="17"/>
      <c r="EI32" s="17"/>
      <c r="EJ32" s="17"/>
      <c r="EK32" s="17"/>
      <c r="EL32" s="17"/>
      <c r="EM32" s="17"/>
      <c r="EN32" s="17"/>
      <c r="EO32" s="17"/>
      <c r="EP32" s="17"/>
      <c r="EQ32" s="17"/>
      <c r="ER32" s="18"/>
      <c r="EV32" s="16">
        <v>42</v>
      </c>
      <c r="EW32" s="16">
        <v>2</v>
      </c>
      <c r="EX32" s="16" t="s">
        <v>230</v>
      </c>
      <c r="FB32" s="16">
        <v>1</v>
      </c>
    </row>
    <row r="33" spans="1:167" s="16" customFormat="1" ht="15.95"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s="69"/>
      <c r="AR33" s="390"/>
      <c r="AS33" s="391"/>
      <c r="AT33" s="210"/>
      <c r="AU33" s="211"/>
      <c r="AV33" s="484"/>
      <c r="AW33" s="485"/>
      <c r="AX33" s="485"/>
      <c r="AY33" s="485"/>
      <c r="AZ33" s="485"/>
      <c r="BA33" s="485"/>
      <c r="BB33" s="485"/>
      <c r="BC33" s="486"/>
      <c r="BD33" s="490"/>
      <c r="BE33" s="491"/>
      <c r="BF33" s="491"/>
      <c r="BG33" s="492"/>
      <c r="BH33" s="464"/>
      <c r="BI33" s="326"/>
      <c r="BJ33" s="326"/>
      <c r="BK33" s="326"/>
      <c r="BL33" s="326"/>
      <c r="BM33" s="326"/>
      <c r="BN33" s="366"/>
      <c r="BO33" s="240"/>
      <c r="BP33" s="241"/>
      <c r="BQ33" s="241"/>
      <c r="BR33" s="242"/>
      <c r="BS33" s="534" t="s">
        <v>349</v>
      </c>
      <c r="BT33" s="535"/>
      <c r="BU33" s="535"/>
      <c r="BV33" s="536"/>
      <c r="BW33" s="95" t="s">
        <v>33</v>
      </c>
      <c r="BX33" s="234"/>
      <c r="BY33" s="234"/>
      <c r="BZ33" s="234"/>
      <c r="CA33" s="234"/>
      <c r="CB33" s="72" t="s">
        <v>104</v>
      </c>
      <c r="CC33" s="72" t="s">
        <v>70</v>
      </c>
      <c r="CD33" s="405" t="str">
        <f>IF(OR(AND($BO$32=$EU$14,BX33=""),AND($BO$32=$EU$15,BX33="")),"左欄未記入","　")</f>
        <v>左欄未記入</v>
      </c>
      <c r="CE33" s="405"/>
      <c r="CF33" s="405"/>
      <c r="CG33" s="406"/>
      <c r="CH33" s="85"/>
      <c r="CI33" s="85"/>
      <c r="CJ33" s="68"/>
      <c r="CK33" s="386"/>
      <c r="CL33" s="387"/>
      <c r="CM33" s="210"/>
      <c r="CN33" s="211"/>
      <c r="CO33" s="217"/>
      <c r="CP33" s="218"/>
      <c r="CQ33" s="218"/>
      <c r="CR33" s="218"/>
      <c r="CS33" s="218"/>
      <c r="CT33" s="218"/>
      <c r="CU33" s="218"/>
      <c r="CV33" s="219"/>
      <c r="CW33" s="240"/>
      <c r="CX33" s="241"/>
      <c r="CY33" s="241"/>
      <c r="CZ33" s="242"/>
      <c r="DA33" s="501" t="s">
        <v>259</v>
      </c>
      <c r="DB33" s="502"/>
      <c r="DC33" s="502"/>
      <c r="DD33" s="502"/>
      <c r="DE33" s="503" t="s">
        <v>197</v>
      </c>
      <c r="DF33" s="503"/>
      <c r="DG33" s="503"/>
      <c r="DH33" s="194" t="s">
        <v>88</v>
      </c>
      <c r="DI33" s="194"/>
      <c r="DJ33" s="194"/>
      <c r="DK33" s="194"/>
      <c r="DL33" s="194"/>
      <c r="DM33" s="101" t="s">
        <v>34</v>
      </c>
      <c r="DN33" s="197"/>
      <c r="DO33" s="197"/>
      <c r="DP33" s="197"/>
      <c r="DQ33" s="197"/>
      <c r="DR33" s="197"/>
      <c r="DS33" s="197"/>
      <c r="DT33" s="197"/>
      <c r="DU33" s="197"/>
      <c r="DV33" s="197"/>
      <c r="DW33" s="197"/>
      <c r="DX33" s="197"/>
      <c r="DY33" s="197"/>
      <c r="DZ33" s="102" t="s">
        <v>35</v>
      </c>
      <c r="EA33" s="148"/>
      <c r="EB33" s="149"/>
      <c r="EC33" s="149"/>
      <c r="EE33" s="32">
        <v>7</v>
      </c>
      <c r="EF33" s="12" t="s">
        <v>52</v>
      </c>
      <c r="EG33" s="17"/>
      <c r="EH33" s="17"/>
      <c r="EI33" s="17"/>
      <c r="EJ33" s="17"/>
      <c r="EK33" s="17"/>
      <c r="EL33" s="17"/>
      <c r="EM33" s="17"/>
      <c r="EN33" s="17"/>
      <c r="EO33" s="17"/>
      <c r="EP33" s="17"/>
      <c r="EQ33" s="17"/>
      <c r="ER33" s="18"/>
      <c r="EV33" s="16">
        <v>43</v>
      </c>
      <c r="EX33" s="16" t="s">
        <v>232</v>
      </c>
      <c r="FB33" s="16" t="s">
        <v>243</v>
      </c>
    </row>
    <row r="34" spans="1:167" s="16" customFormat="1" ht="15.95"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s="69"/>
      <c r="AR34" s="390"/>
      <c r="AS34" s="391"/>
      <c r="AT34" s="210"/>
      <c r="AU34" s="211"/>
      <c r="AV34" s="484"/>
      <c r="AW34" s="485"/>
      <c r="AX34" s="485"/>
      <c r="AY34" s="485"/>
      <c r="AZ34" s="485"/>
      <c r="BA34" s="485"/>
      <c r="BB34" s="485"/>
      <c r="BC34" s="486"/>
      <c r="BD34" s="493"/>
      <c r="BE34" s="317"/>
      <c r="BF34" s="317"/>
      <c r="BG34" s="494"/>
      <c r="BH34" s="226"/>
      <c r="BI34" s="227"/>
      <c r="BJ34" s="227"/>
      <c r="BK34" s="227"/>
      <c r="BL34" s="227"/>
      <c r="BM34" s="227"/>
      <c r="BN34" s="434"/>
      <c r="BO34" s="243"/>
      <c r="BP34" s="228"/>
      <c r="BQ34" s="228"/>
      <c r="BR34" s="308"/>
      <c r="BS34" s="245" t="s">
        <v>350</v>
      </c>
      <c r="BT34" s="189"/>
      <c r="BU34" s="189"/>
      <c r="BV34" s="246"/>
      <c r="BW34" s="69" t="s">
        <v>33</v>
      </c>
      <c r="BX34" s="234"/>
      <c r="BY34" s="234"/>
      <c r="BZ34" s="234"/>
      <c r="CA34" s="234"/>
      <c r="CB34" s="69" t="s">
        <v>104</v>
      </c>
      <c r="CC34" s="72" t="s">
        <v>70</v>
      </c>
      <c r="CD34" s="405" t="str">
        <f>IF(OR(AND($BO$32=$EU$14,BX34=""),AND($BO$32=$EU$15,BX34="")),"左欄未記入","　")</f>
        <v>左欄未記入</v>
      </c>
      <c r="CE34" s="405"/>
      <c r="CF34" s="405"/>
      <c r="CG34" s="406"/>
      <c r="CH34" s="68"/>
      <c r="CI34" s="68"/>
      <c r="CJ34" s="68"/>
      <c r="CK34" s="386"/>
      <c r="CL34" s="387"/>
      <c r="CM34" s="212"/>
      <c r="CN34" s="213"/>
      <c r="CO34" s="220"/>
      <c r="CP34" s="221"/>
      <c r="CQ34" s="221"/>
      <c r="CR34" s="221"/>
      <c r="CS34" s="221"/>
      <c r="CT34" s="221"/>
      <c r="CU34" s="221"/>
      <c r="CV34" s="222"/>
      <c r="CW34" s="243"/>
      <c r="CX34" s="228"/>
      <c r="CY34" s="228"/>
      <c r="CZ34" s="308"/>
      <c r="DA34" s="226" t="s">
        <v>58</v>
      </c>
      <c r="DB34" s="227"/>
      <c r="DC34" s="227"/>
      <c r="DD34" s="227"/>
      <c r="DE34" s="227"/>
      <c r="DF34" s="227"/>
      <c r="DG34" s="106" t="s">
        <v>34</v>
      </c>
      <c r="DH34" s="228" t="s">
        <v>197</v>
      </c>
      <c r="DI34" s="228"/>
      <c r="DJ34" s="228"/>
      <c r="DK34" s="228"/>
      <c r="DL34" s="228"/>
      <c r="DM34" s="228"/>
      <c r="DN34" s="228"/>
      <c r="DO34" s="228"/>
      <c r="DP34" s="228"/>
      <c r="DQ34" s="107" t="s">
        <v>35</v>
      </c>
      <c r="DR34" s="108" t="s">
        <v>267</v>
      </c>
      <c r="DS34" s="223" t="s">
        <v>327</v>
      </c>
      <c r="DT34" s="223"/>
      <c r="DU34" s="223"/>
      <c r="DV34" s="223"/>
      <c r="DW34" s="223"/>
      <c r="DX34" s="223"/>
      <c r="DY34" s="223"/>
      <c r="DZ34" s="87" t="s">
        <v>268</v>
      </c>
      <c r="EA34" s="148"/>
      <c r="EB34" s="149"/>
      <c r="EC34" s="149"/>
      <c r="EE34" s="32">
        <v>8</v>
      </c>
      <c r="EF34" s="12" t="s">
        <v>53</v>
      </c>
      <c r="EG34" s="17"/>
      <c r="EH34" s="17"/>
      <c r="EI34" s="17"/>
      <c r="EJ34" s="17"/>
      <c r="EK34" s="17"/>
      <c r="EL34" s="17"/>
      <c r="EM34" s="17"/>
      <c r="EN34" s="17"/>
      <c r="EO34" s="17"/>
      <c r="EP34" s="17"/>
      <c r="EQ34" s="17"/>
      <c r="ER34" s="18"/>
    </row>
    <row r="35" spans="1:167" s="16" customFormat="1" ht="15.95"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s="69"/>
      <c r="AR35" s="390"/>
      <c r="AS35" s="391"/>
      <c r="AT35" s="212"/>
      <c r="AU35" s="213"/>
      <c r="AV35" s="399"/>
      <c r="AW35" s="400"/>
      <c r="AX35" s="400"/>
      <c r="AY35" s="400"/>
      <c r="AZ35" s="400"/>
      <c r="BA35" s="400"/>
      <c r="BB35" s="400"/>
      <c r="BC35" s="401"/>
      <c r="BD35" s="438"/>
      <c r="BE35" s="405"/>
      <c r="BF35" s="405"/>
      <c r="BG35" s="439"/>
      <c r="BH35" s="207" t="s">
        <v>202</v>
      </c>
      <c r="BI35" s="205"/>
      <c r="BJ35" s="205"/>
      <c r="BK35" s="205"/>
      <c r="BL35" s="205"/>
      <c r="BM35" s="205"/>
      <c r="BN35" s="412"/>
      <c r="BO35" s="312" t="s">
        <v>167</v>
      </c>
      <c r="BP35" s="234"/>
      <c r="BQ35" s="234"/>
      <c r="BR35" s="313"/>
      <c r="BS35" s="487" t="s">
        <v>214</v>
      </c>
      <c r="BT35" s="487"/>
      <c r="BU35" s="487"/>
      <c r="BV35" s="487"/>
      <c r="BW35" s="72" t="s">
        <v>33</v>
      </c>
      <c r="BX35" s="234"/>
      <c r="BY35" s="234"/>
      <c r="BZ35" s="234"/>
      <c r="CA35" s="234"/>
      <c r="CB35" s="72" t="s">
        <v>104</v>
      </c>
      <c r="CC35" s="72" t="s">
        <v>203</v>
      </c>
      <c r="CD35" s="405" t="str">
        <f>IF(OR(AND($BO$35=$EU$14,BX35=""),AND($BO$35=$EU$15,BX35="")),"左欄未記入","　")</f>
        <v>左欄未記入</v>
      </c>
      <c r="CE35" s="405"/>
      <c r="CF35" s="405"/>
      <c r="CG35" s="406"/>
      <c r="CH35" s="68"/>
      <c r="CI35" s="68"/>
      <c r="CJ35" s="68"/>
      <c r="CK35" s="386"/>
      <c r="CL35" s="387"/>
      <c r="CM35" s="208" t="s">
        <v>293</v>
      </c>
      <c r="CN35" s="209"/>
      <c r="CO35" s="214" t="s">
        <v>130</v>
      </c>
      <c r="CP35" s="215"/>
      <c r="CQ35" s="215"/>
      <c r="CR35" s="215"/>
      <c r="CS35" s="215"/>
      <c r="CT35" s="215"/>
      <c r="CU35" s="215"/>
      <c r="CV35" s="216"/>
      <c r="CW35" s="237" t="s">
        <v>197</v>
      </c>
      <c r="CX35" s="238"/>
      <c r="CY35" s="238"/>
      <c r="CZ35" s="239"/>
      <c r="DA35" s="232" t="s">
        <v>245</v>
      </c>
      <c r="DB35" s="233"/>
      <c r="DC35" s="233"/>
      <c r="DD35" s="233"/>
      <c r="DE35" s="229" t="s">
        <v>197</v>
      </c>
      <c r="DF35" s="229"/>
      <c r="DG35" s="229"/>
      <c r="DH35" s="244" t="s">
        <v>276</v>
      </c>
      <c r="DI35" s="244"/>
      <c r="DJ35" s="244"/>
      <c r="DK35" s="236"/>
      <c r="DL35" s="236"/>
      <c r="DM35" s="244" t="s">
        <v>263</v>
      </c>
      <c r="DN35" s="244"/>
      <c r="DO35" s="236"/>
      <c r="DP35" s="236"/>
      <c r="DQ35" s="244" t="s">
        <v>264</v>
      </c>
      <c r="DR35" s="244"/>
      <c r="DS35" s="236"/>
      <c r="DT35" s="236"/>
      <c r="DU35" s="244" t="s">
        <v>265</v>
      </c>
      <c r="DV35" s="244"/>
      <c r="DW35" s="244" t="s">
        <v>266</v>
      </c>
      <c r="DX35" s="244"/>
      <c r="DY35" s="244"/>
      <c r="DZ35" s="105"/>
      <c r="EA35" s="148"/>
      <c r="EB35" s="149"/>
      <c r="EC35" s="149"/>
      <c r="EE35" s="32">
        <v>9</v>
      </c>
      <c r="EF35" s="12" t="s">
        <v>121</v>
      </c>
      <c r="EG35" s="17"/>
      <c r="EH35" s="17"/>
      <c r="EI35" s="17"/>
      <c r="EJ35" s="17"/>
      <c r="EK35" s="17"/>
      <c r="EL35" s="17"/>
      <c r="EM35" s="17"/>
      <c r="EN35" s="17"/>
      <c r="EO35" s="17"/>
      <c r="EP35" s="17"/>
      <c r="EQ35" s="17"/>
      <c r="ER35" s="18"/>
      <c r="EV35" s="16" t="s">
        <v>278</v>
      </c>
      <c r="FK35" s="16" t="s">
        <v>217</v>
      </c>
    </row>
    <row r="36" spans="1:167" s="16" customFormat="1" ht="15.95"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s="69"/>
      <c r="AR36" s="390"/>
      <c r="AS36" s="391"/>
      <c r="AT36" s="208" t="s">
        <v>187</v>
      </c>
      <c r="AU36" s="209"/>
      <c r="AV36" s="396" t="s">
        <v>19</v>
      </c>
      <c r="AW36" s="397"/>
      <c r="AX36" s="397"/>
      <c r="AY36" s="397"/>
      <c r="AZ36" s="397"/>
      <c r="BA36" s="397"/>
      <c r="BB36" s="397"/>
      <c r="BC36" s="398"/>
      <c r="BD36" s="252" t="str">
        <f>IF(OR(BR36="",CC36="",BR37="",CC37=""),"未記入欄があります","　")</f>
        <v>未記入欄があります</v>
      </c>
      <c r="BE36" s="253"/>
      <c r="BF36" s="253"/>
      <c r="BG36" s="254"/>
      <c r="BH36" s="258" t="s">
        <v>208</v>
      </c>
      <c r="BI36" s="258"/>
      <c r="BJ36" s="258"/>
      <c r="BK36" s="402"/>
      <c r="BL36" s="338" t="s">
        <v>209</v>
      </c>
      <c r="BM36" s="338"/>
      <c r="BN36" s="338"/>
      <c r="BO36" s="338"/>
      <c r="BP36" s="338"/>
      <c r="BQ36" s="79" t="s">
        <v>33</v>
      </c>
      <c r="BR36" s="358"/>
      <c r="BS36" s="358"/>
      <c r="BT36" s="79" t="s">
        <v>104</v>
      </c>
      <c r="BU36" s="109" t="s">
        <v>210</v>
      </c>
      <c r="BV36" s="78"/>
      <c r="BW36" s="338" t="s">
        <v>211</v>
      </c>
      <c r="BX36" s="338"/>
      <c r="BY36" s="338"/>
      <c r="BZ36" s="338"/>
      <c r="CA36" s="338"/>
      <c r="CB36" s="79" t="s">
        <v>33</v>
      </c>
      <c r="CC36" s="238"/>
      <c r="CD36" s="238"/>
      <c r="CE36" s="79" t="s">
        <v>104</v>
      </c>
      <c r="CF36" s="109" t="s">
        <v>210</v>
      </c>
      <c r="CG36" s="80"/>
      <c r="CH36" s="68"/>
      <c r="CI36" s="68"/>
      <c r="CJ36" s="68"/>
      <c r="CK36" s="386"/>
      <c r="CL36" s="387"/>
      <c r="CM36" s="210"/>
      <c r="CN36" s="211"/>
      <c r="CO36" s="217"/>
      <c r="CP36" s="218"/>
      <c r="CQ36" s="218"/>
      <c r="CR36" s="218"/>
      <c r="CS36" s="218"/>
      <c r="CT36" s="218"/>
      <c r="CU36" s="218"/>
      <c r="CV36" s="219"/>
      <c r="CW36" s="240"/>
      <c r="CX36" s="241"/>
      <c r="CY36" s="241"/>
      <c r="CZ36" s="242"/>
      <c r="DA36" s="501" t="s">
        <v>259</v>
      </c>
      <c r="DB36" s="502"/>
      <c r="DC36" s="502"/>
      <c r="DD36" s="502"/>
      <c r="DE36" s="503" t="s">
        <v>197</v>
      </c>
      <c r="DF36" s="503"/>
      <c r="DG36" s="503"/>
      <c r="DH36" s="194" t="s">
        <v>41</v>
      </c>
      <c r="DI36" s="194"/>
      <c r="DJ36" s="194"/>
      <c r="DK36" s="194"/>
      <c r="DL36" s="194"/>
      <c r="DM36" s="101" t="s">
        <v>34</v>
      </c>
      <c r="DN36" s="197"/>
      <c r="DO36" s="197"/>
      <c r="DP36" s="197"/>
      <c r="DQ36" s="197"/>
      <c r="DR36" s="197"/>
      <c r="DS36" s="197"/>
      <c r="DT36" s="197"/>
      <c r="DU36" s="197"/>
      <c r="DV36" s="197"/>
      <c r="DW36" s="197"/>
      <c r="DX36" s="197"/>
      <c r="DY36" s="197"/>
      <c r="DZ36" s="102" t="s">
        <v>35</v>
      </c>
      <c r="EA36" s="148"/>
      <c r="EB36" s="149"/>
      <c r="EC36" s="149"/>
      <c r="EE36" s="32">
        <v>10</v>
      </c>
      <c r="EF36" s="12" t="s">
        <v>54</v>
      </c>
      <c r="EG36" s="17"/>
      <c r="EH36" s="17"/>
      <c r="EI36" s="17"/>
      <c r="EJ36" s="17"/>
      <c r="EK36" s="17"/>
      <c r="EL36" s="17"/>
      <c r="EM36" s="17"/>
      <c r="EN36" s="17"/>
      <c r="EO36" s="17"/>
      <c r="EP36" s="17"/>
      <c r="EQ36" s="17"/>
      <c r="ER36" s="18"/>
      <c r="EV36" s="16" t="s">
        <v>279</v>
      </c>
      <c r="FK36" s="16" t="s">
        <v>233</v>
      </c>
    </row>
    <row r="37" spans="1:167" s="16" customFormat="1" ht="15.95"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s="69"/>
      <c r="AR37" s="390"/>
      <c r="AS37" s="391"/>
      <c r="AT37" s="212"/>
      <c r="AU37" s="213"/>
      <c r="AV37" s="399"/>
      <c r="AW37" s="400"/>
      <c r="AX37" s="400"/>
      <c r="AY37" s="400"/>
      <c r="AZ37" s="400"/>
      <c r="BA37" s="400"/>
      <c r="BB37" s="400"/>
      <c r="BC37" s="401"/>
      <c r="BD37" s="255"/>
      <c r="BE37" s="256"/>
      <c r="BF37" s="256"/>
      <c r="BG37" s="257"/>
      <c r="BH37" s="403" t="s">
        <v>205</v>
      </c>
      <c r="BI37" s="403"/>
      <c r="BJ37" s="403"/>
      <c r="BK37" s="404"/>
      <c r="BL37" s="191" t="s">
        <v>212</v>
      </c>
      <c r="BM37" s="191"/>
      <c r="BN37" s="191"/>
      <c r="BO37" s="191"/>
      <c r="BP37" s="191"/>
      <c r="BQ37" s="110" t="s">
        <v>33</v>
      </c>
      <c r="BR37" s="251"/>
      <c r="BS37" s="251"/>
      <c r="BT37" s="110" t="s">
        <v>104</v>
      </c>
      <c r="BU37" s="110" t="s">
        <v>203</v>
      </c>
      <c r="BV37" s="110"/>
      <c r="BW37" s="359" t="s">
        <v>213</v>
      </c>
      <c r="BX37" s="359"/>
      <c r="BY37" s="359"/>
      <c r="BZ37" s="359"/>
      <c r="CA37" s="359"/>
      <c r="CB37" s="110" t="s">
        <v>33</v>
      </c>
      <c r="CC37" s="251"/>
      <c r="CD37" s="251"/>
      <c r="CE37" s="110" t="s">
        <v>104</v>
      </c>
      <c r="CF37" s="110" t="s">
        <v>203</v>
      </c>
      <c r="CG37" s="111"/>
      <c r="CH37" s="68"/>
      <c r="CI37" s="68"/>
      <c r="CJ37" s="68"/>
      <c r="CK37" s="386"/>
      <c r="CL37" s="387"/>
      <c r="CM37" s="212"/>
      <c r="CN37" s="213"/>
      <c r="CO37" s="220"/>
      <c r="CP37" s="221"/>
      <c r="CQ37" s="221"/>
      <c r="CR37" s="221"/>
      <c r="CS37" s="221"/>
      <c r="CT37" s="221"/>
      <c r="CU37" s="221"/>
      <c r="CV37" s="222"/>
      <c r="CW37" s="243"/>
      <c r="CX37" s="228"/>
      <c r="CY37" s="228"/>
      <c r="CZ37" s="308"/>
      <c r="DA37" s="226" t="s">
        <v>256</v>
      </c>
      <c r="DB37" s="227"/>
      <c r="DC37" s="227"/>
      <c r="DD37" s="227"/>
      <c r="DE37" s="227"/>
      <c r="DF37" s="227"/>
      <c r="DG37" s="108" t="s">
        <v>258</v>
      </c>
      <c r="DH37" s="228" t="s">
        <v>197</v>
      </c>
      <c r="DI37" s="228"/>
      <c r="DJ37" s="228"/>
      <c r="DK37" s="228"/>
      <c r="DL37" s="228"/>
      <c r="DM37" s="228"/>
      <c r="DN37" s="228"/>
      <c r="DO37" s="228"/>
      <c r="DP37" s="228"/>
      <c r="DQ37" s="108" t="s">
        <v>257</v>
      </c>
      <c r="DR37" s="108" t="s">
        <v>258</v>
      </c>
      <c r="DS37" s="223" t="s">
        <v>327</v>
      </c>
      <c r="DT37" s="223"/>
      <c r="DU37" s="223"/>
      <c r="DV37" s="223"/>
      <c r="DW37" s="223"/>
      <c r="DX37" s="223"/>
      <c r="DY37" s="223"/>
      <c r="DZ37" s="87" t="s">
        <v>35</v>
      </c>
      <c r="EA37" s="148"/>
      <c r="EB37" s="149"/>
      <c r="EC37" s="149"/>
      <c r="EE37" s="32">
        <v>11</v>
      </c>
      <c r="EF37" s="12" t="s">
        <v>55</v>
      </c>
      <c r="EG37" s="17"/>
      <c r="EH37" s="17"/>
      <c r="EI37" s="17"/>
      <c r="EJ37" s="17"/>
      <c r="EK37" s="17"/>
      <c r="EL37" s="17"/>
      <c r="EM37" s="17"/>
      <c r="EN37" s="17"/>
      <c r="EO37" s="17"/>
      <c r="EP37" s="17"/>
      <c r="EQ37" s="17"/>
      <c r="ER37" s="18"/>
      <c r="EV37" s="16" t="s">
        <v>280</v>
      </c>
      <c r="FK37" s="16" t="s">
        <v>234</v>
      </c>
    </row>
    <row r="38" spans="1:167" s="16" customFormat="1" ht="15.95" customHeight="1" thickBot="1"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s="69"/>
      <c r="AR38" s="390"/>
      <c r="AS38" s="391"/>
      <c r="AT38" s="208" t="s">
        <v>188</v>
      </c>
      <c r="AU38" s="209"/>
      <c r="AV38" s="370" t="s">
        <v>20</v>
      </c>
      <c r="AW38" s="371"/>
      <c r="AX38" s="371"/>
      <c r="AY38" s="371"/>
      <c r="AZ38" s="371"/>
      <c r="BA38" s="371"/>
      <c r="BB38" s="371"/>
      <c r="BC38" s="372"/>
      <c r="BD38" s="252" t="str">
        <f>IF(OR(BI39="",BR39="",CA39="",BI40="",BR40="",CA40=""),"未記入欄があります","　")</f>
        <v>未記入欄があります</v>
      </c>
      <c r="BE38" s="253"/>
      <c r="BF38" s="253"/>
      <c r="BG38" s="254"/>
      <c r="BH38" s="258" t="s">
        <v>67</v>
      </c>
      <c r="BI38" s="258"/>
      <c r="BJ38" s="258"/>
      <c r="BK38" s="258"/>
      <c r="BL38" s="258"/>
      <c r="BM38" s="258"/>
      <c r="BN38" s="258"/>
      <c r="BO38" s="258"/>
      <c r="BP38" s="258"/>
      <c r="BQ38" s="258" t="s">
        <v>68</v>
      </c>
      <c r="BR38" s="258"/>
      <c r="BS38" s="258"/>
      <c r="BT38" s="258"/>
      <c r="BU38" s="258"/>
      <c r="BV38" s="258"/>
      <c r="BW38" s="258"/>
      <c r="BX38" s="258"/>
      <c r="BY38" s="258"/>
      <c r="BZ38" s="258" t="s">
        <v>69</v>
      </c>
      <c r="CA38" s="258"/>
      <c r="CB38" s="258"/>
      <c r="CC38" s="258"/>
      <c r="CD38" s="258"/>
      <c r="CE38" s="258"/>
      <c r="CF38" s="258"/>
      <c r="CG38" s="259"/>
      <c r="CH38" s="68"/>
      <c r="CI38" s="68"/>
      <c r="CJ38" s="68"/>
      <c r="CK38" s="386"/>
      <c r="CL38" s="387"/>
      <c r="CM38" s="306" t="s">
        <v>294</v>
      </c>
      <c r="CN38" s="245"/>
      <c r="CO38" s="307" t="s">
        <v>114</v>
      </c>
      <c r="CP38" s="307"/>
      <c r="CQ38" s="307"/>
      <c r="CR38" s="307"/>
      <c r="CS38" s="307"/>
      <c r="CT38" s="307"/>
      <c r="CU38" s="307"/>
      <c r="CV38" s="307"/>
      <c r="CW38" s="237" t="s">
        <v>197</v>
      </c>
      <c r="CX38" s="238"/>
      <c r="CY38" s="238"/>
      <c r="CZ38" s="239"/>
      <c r="DA38" s="309" t="s">
        <v>145</v>
      </c>
      <c r="DB38" s="310"/>
      <c r="DC38" s="310"/>
      <c r="DD38" s="310"/>
      <c r="DE38" s="310"/>
      <c r="DF38" s="310"/>
      <c r="DG38" s="112" t="s">
        <v>138</v>
      </c>
      <c r="DH38" s="224"/>
      <c r="DI38" s="224"/>
      <c r="DJ38" s="224"/>
      <c r="DK38" s="224"/>
      <c r="DL38" s="224"/>
      <c r="DM38" s="224"/>
      <c r="DN38" s="224"/>
      <c r="DO38" s="224"/>
      <c r="DP38" s="224"/>
      <c r="DQ38" s="224"/>
      <c r="DR38" s="224"/>
      <c r="DS38" s="224"/>
      <c r="DT38" s="224"/>
      <c r="DU38" s="224"/>
      <c r="DV38" s="224"/>
      <c r="DW38" s="224"/>
      <c r="DX38" s="224"/>
      <c r="DY38" s="224"/>
      <c r="DZ38" s="113" t="s">
        <v>104</v>
      </c>
      <c r="EA38" s="148"/>
      <c r="EB38" s="149"/>
      <c r="EC38" s="149"/>
      <c r="EE38" s="33">
        <v>12</v>
      </c>
      <c r="EF38" s="34" t="s">
        <v>56</v>
      </c>
      <c r="EG38" s="20"/>
      <c r="EH38" s="20"/>
      <c r="EI38" s="20"/>
      <c r="EJ38" s="20"/>
      <c r="EK38" s="20"/>
      <c r="EL38" s="20"/>
      <c r="EM38" s="20"/>
      <c r="EN38" s="20"/>
      <c r="EO38" s="20"/>
      <c r="EP38" s="20"/>
      <c r="EQ38" s="20"/>
      <c r="ER38" s="21"/>
      <c r="FK38" s="16" t="s">
        <v>235</v>
      </c>
    </row>
    <row r="39" spans="1:167" s="16" customFormat="1" ht="15.95"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s="69"/>
      <c r="AR39" s="390"/>
      <c r="AS39" s="391"/>
      <c r="AT39" s="210"/>
      <c r="AU39" s="211"/>
      <c r="AV39" s="360" t="s">
        <v>21</v>
      </c>
      <c r="AW39" s="361"/>
      <c r="AX39" s="361"/>
      <c r="AY39" s="361"/>
      <c r="AZ39" s="361"/>
      <c r="BA39" s="361"/>
      <c r="BB39" s="361"/>
      <c r="BC39" s="362"/>
      <c r="BD39" s="373"/>
      <c r="BE39" s="374"/>
      <c r="BF39" s="374"/>
      <c r="BG39" s="375"/>
      <c r="BH39" s="114" t="s">
        <v>33</v>
      </c>
      <c r="BI39" s="364"/>
      <c r="BJ39" s="364"/>
      <c r="BK39" s="364"/>
      <c r="BL39" s="364"/>
      <c r="BM39" s="364"/>
      <c r="BN39" s="92" t="s">
        <v>104</v>
      </c>
      <c r="BO39" s="260" t="s">
        <v>70</v>
      </c>
      <c r="BP39" s="199"/>
      <c r="BQ39" s="114" t="s">
        <v>33</v>
      </c>
      <c r="BR39" s="364"/>
      <c r="BS39" s="364"/>
      <c r="BT39" s="364"/>
      <c r="BU39" s="364"/>
      <c r="BV39" s="364"/>
      <c r="BW39" s="92" t="s">
        <v>104</v>
      </c>
      <c r="BX39" s="260" t="s">
        <v>70</v>
      </c>
      <c r="BY39" s="199"/>
      <c r="BZ39" s="114" t="s">
        <v>33</v>
      </c>
      <c r="CA39" s="367"/>
      <c r="CB39" s="368"/>
      <c r="CC39" s="368"/>
      <c r="CD39" s="368"/>
      <c r="CE39" s="368"/>
      <c r="CF39" s="92" t="s">
        <v>104</v>
      </c>
      <c r="CG39" s="115" t="s">
        <v>70</v>
      </c>
      <c r="CH39" s="68"/>
      <c r="CI39" s="68"/>
      <c r="CJ39" s="68"/>
      <c r="CK39" s="386"/>
      <c r="CL39" s="387"/>
      <c r="CM39" s="306"/>
      <c r="CN39" s="245"/>
      <c r="CO39" s="307"/>
      <c r="CP39" s="307"/>
      <c r="CQ39" s="307"/>
      <c r="CR39" s="307"/>
      <c r="CS39" s="307"/>
      <c r="CT39" s="307"/>
      <c r="CU39" s="307"/>
      <c r="CV39" s="307"/>
      <c r="CW39" s="243"/>
      <c r="CX39" s="228"/>
      <c r="CY39" s="228"/>
      <c r="CZ39" s="308"/>
      <c r="DA39" s="303" t="s">
        <v>244</v>
      </c>
      <c r="DB39" s="304"/>
      <c r="DC39" s="304"/>
      <c r="DD39" s="304"/>
      <c r="DE39" s="304"/>
      <c r="DF39" s="304"/>
      <c r="DG39" s="108" t="s">
        <v>138</v>
      </c>
      <c r="DH39" s="228" t="s">
        <v>260</v>
      </c>
      <c r="DI39" s="228"/>
      <c r="DJ39" s="228"/>
      <c r="DK39" s="228"/>
      <c r="DL39" s="228"/>
      <c r="DM39" s="228"/>
      <c r="DN39" s="228"/>
      <c r="DO39" s="228"/>
      <c r="DP39" s="228"/>
      <c r="DQ39" s="228"/>
      <c r="DR39" s="228"/>
      <c r="DS39" s="228"/>
      <c r="DT39" s="228"/>
      <c r="DU39" s="228"/>
      <c r="DV39" s="228"/>
      <c r="DW39" s="228"/>
      <c r="DX39" s="228"/>
      <c r="DY39" s="228"/>
      <c r="DZ39" s="87" t="s">
        <v>35</v>
      </c>
      <c r="EA39" s="148"/>
      <c r="EB39" s="149"/>
      <c r="EC39" s="149"/>
      <c r="EF39" s="16" t="s">
        <v>260</v>
      </c>
      <c r="FK39" s="16" t="s">
        <v>239</v>
      </c>
    </row>
    <row r="40" spans="1:167" s="16" customFormat="1" ht="15.95"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s="69"/>
      <c r="AR40" s="390"/>
      <c r="AS40" s="391"/>
      <c r="AT40" s="212"/>
      <c r="AU40" s="213"/>
      <c r="AV40" s="354" t="s">
        <v>22</v>
      </c>
      <c r="AW40" s="355"/>
      <c r="AX40" s="355"/>
      <c r="AY40" s="355"/>
      <c r="AZ40" s="355"/>
      <c r="BA40" s="355"/>
      <c r="BB40" s="355"/>
      <c r="BC40" s="356"/>
      <c r="BD40" s="255"/>
      <c r="BE40" s="256"/>
      <c r="BF40" s="256"/>
      <c r="BG40" s="257"/>
      <c r="BH40" s="116" t="s">
        <v>33</v>
      </c>
      <c r="BI40" s="365"/>
      <c r="BJ40" s="365"/>
      <c r="BK40" s="365"/>
      <c r="BL40" s="365"/>
      <c r="BM40" s="365"/>
      <c r="BN40" s="86" t="s">
        <v>104</v>
      </c>
      <c r="BO40" s="227" t="s">
        <v>70</v>
      </c>
      <c r="BP40" s="434"/>
      <c r="BQ40" s="116" t="s">
        <v>33</v>
      </c>
      <c r="BR40" s="365"/>
      <c r="BS40" s="365"/>
      <c r="BT40" s="365"/>
      <c r="BU40" s="365"/>
      <c r="BV40" s="365"/>
      <c r="BW40" s="86" t="s">
        <v>104</v>
      </c>
      <c r="BX40" s="326" t="s">
        <v>70</v>
      </c>
      <c r="BY40" s="366"/>
      <c r="BZ40" s="116" t="s">
        <v>33</v>
      </c>
      <c r="CA40" s="367"/>
      <c r="CB40" s="368"/>
      <c r="CC40" s="368"/>
      <c r="CD40" s="368"/>
      <c r="CE40" s="368"/>
      <c r="CF40" s="86" t="s">
        <v>104</v>
      </c>
      <c r="CG40" s="117" t="s">
        <v>70</v>
      </c>
      <c r="CH40" s="68"/>
      <c r="CI40" s="68"/>
      <c r="CJ40" s="68"/>
      <c r="CK40" s="386"/>
      <c r="CL40" s="387"/>
      <c r="CM40" s="306" t="s">
        <v>295</v>
      </c>
      <c r="CN40" s="245"/>
      <c r="CO40" s="307" t="s">
        <v>115</v>
      </c>
      <c r="CP40" s="307"/>
      <c r="CQ40" s="307"/>
      <c r="CR40" s="307"/>
      <c r="CS40" s="307"/>
      <c r="CT40" s="307"/>
      <c r="CU40" s="307"/>
      <c r="CV40" s="307"/>
      <c r="CW40" s="237" t="s">
        <v>197</v>
      </c>
      <c r="CX40" s="238"/>
      <c r="CY40" s="238"/>
      <c r="CZ40" s="239"/>
      <c r="DA40" s="232" t="s">
        <v>245</v>
      </c>
      <c r="DB40" s="233"/>
      <c r="DC40" s="233"/>
      <c r="DD40" s="504"/>
      <c r="DE40" s="505" t="s">
        <v>197</v>
      </c>
      <c r="DF40" s="229"/>
      <c r="DG40" s="495"/>
      <c r="DH40" s="530" t="s">
        <v>41</v>
      </c>
      <c r="DI40" s="530"/>
      <c r="DJ40" s="530"/>
      <c r="DK40" s="530"/>
      <c r="DL40" s="530"/>
      <c r="DM40" s="94" t="s">
        <v>34</v>
      </c>
      <c r="DN40" s="224"/>
      <c r="DO40" s="224"/>
      <c r="DP40" s="224"/>
      <c r="DQ40" s="224"/>
      <c r="DR40" s="224"/>
      <c r="DS40" s="224"/>
      <c r="DT40" s="224"/>
      <c r="DU40" s="224"/>
      <c r="DV40" s="224"/>
      <c r="DW40" s="224"/>
      <c r="DX40" s="224"/>
      <c r="DY40" s="224"/>
      <c r="DZ40" s="113" t="s">
        <v>35</v>
      </c>
      <c r="EA40" s="148"/>
      <c r="EB40" s="149"/>
      <c r="EC40" s="149"/>
      <c r="FK40" s="16" t="s">
        <v>236</v>
      </c>
    </row>
    <row r="41" spans="1:167" s="16" customFormat="1" ht="15.95" customHeight="1" thickBo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s="69"/>
      <c r="AR41" s="390"/>
      <c r="AS41" s="391"/>
      <c r="AT41" s="208" t="s">
        <v>189</v>
      </c>
      <c r="AU41" s="209"/>
      <c r="AV41" s="247" t="s">
        <v>23</v>
      </c>
      <c r="AW41" s="248"/>
      <c r="AX41" s="248"/>
      <c r="AY41" s="248"/>
      <c r="AZ41" s="248"/>
      <c r="BA41" s="248"/>
      <c r="BB41" s="248"/>
      <c r="BC41" s="249"/>
      <c r="BD41" s="394" t="str">
        <f>IF(OR(BK41="",BP41="",BU41=""),"未記入","　")</f>
        <v>未記入</v>
      </c>
      <c r="BE41" s="394"/>
      <c r="BF41" s="394"/>
      <c r="BG41" s="394"/>
      <c r="BH41" s="482" t="s">
        <v>276</v>
      </c>
      <c r="BI41" s="357"/>
      <c r="BJ41" s="357"/>
      <c r="BK41" s="250"/>
      <c r="BL41" s="250"/>
      <c r="BM41" s="250"/>
      <c r="BN41" s="357" t="s">
        <v>123</v>
      </c>
      <c r="BO41" s="357"/>
      <c r="BP41" s="250"/>
      <c r="BQ41" s="250"/>
      <c r="BR41" s="250"/>
      <c r="BS41" s="357" t="s">
        <v>124</v>
      </c>
      <c r="BT41" s="357"/>
      <c r="BU41" s="250"/>
      <c r="BV41" s="250"/>
      <c r="BW41" s="250"/>
      <c r="BX41" s="357" t="s">
        <v>125</v>
      </c>
      <c r="BY41" s="357"/>
      <c r="BZ41" s="118"/>
      <c r="CA41" s="118"/>
      <c r="CB41" s="118"/>
      <c r="CC41" s="118"/>
      <c r="CD41" s="118"/>
      <c r="CE41" s="118"/>
      <c r="CF41" s="118"/>
      <c r="CG41" s="119"/>
      <c r="CH41" s="68"/>
      <c r="CI41" s="68"/>
      <c r="CJ41" s="68"/>
      <c r="CK41" s="386"/>
      <c r="CL41" s="387"/>
      <c r="CM41" s="527"/>
      <c r="CN41" s="208"/>
      <c r="CO41" s="528"/>
      <c r="CP41" s="528"/>
      <c r="CQ41" s="528"/>
      <c r="CR41" s="528"/>
      <c r="CS41" s="528"/>
      <c r="CT41" s="528"/>
      <c r="CU41" s="528"/>
      <c r="CV41" s="528"/>
      <c r="CW41" s="240"/>
      <c r="CX41" s="241"/>
      <c r="CY41" s="241"/>
      <c r="CZ41" s="242"/>
      <c r="DA41" s="120"/>
      <c r="DB41" s="121"/>
      <c r="DC41" s="121"/>
      <c r="DD41" s="121"/>
      <c r="DE41" s="121"/>
      <c r="DF41" s="121"/>
      <c r="DG41" s="121"/>
      <c r="DH41" s="223" t="s">
        <v>111</v>
      </c>
      <c r="DI41" s="223"/>
      <c r="DJ41" s="223"/>
      <c r="DK41" s="223"/>
      <c r="DL41" s="223"/>
      <c r="DM41" s="101" t="s">
        <v>34</v>
      </c>
      <c r="DN41" s="225"/>
      <c r="DO41" s="225"/>
      <c r="DP41" s="225"/>
      <c r="DQ41" s="225"/>
      <c r="DR41" s="225"/>
      <c r="DS41" s="225"/>
      <c r="DT41" s="225"/>
      <c r="DU41" s="225"/>
      <c r="DV41" s="225"/>
      <c r="DW41" s="225"/>
      <c r="DX41" s="225"/>
      <c r="DY41" s="225"/>
      <c r="DZ41" s="102" t="s">
        <v>35</v>
      </c>
      <c r="EA41" s="148"/>
      <c r="EB41" s="149"/>
      <c r="EC41" s="149"/>
      <c r="FK41" s="16" t="s">
        <v>237</v>
      </c>
    </row>
    <row r="42" spans="1:167" s="16" customFormat="1" ht="15.95" customHeight="1" thickBo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s="69"/>
      <c r="AR42" s="392"/>
      <c r="AS42" s="393"/>
      <c r="AT42" s="408"/>
      <c r="AU42" s="409"/>
      <c r="AV42" s="376" t="s">
        <v>24</v>
      </c>
      <c r="AW42" s="377"/>
      <c r="AX42" s="377"/>
      <c r="AY42" s="377"/>
      <c r="AZ42" s="377"/>
      <c r="BA42" s="377"/>
      <c r="BB42" s="377"/>
      <c r="BC42" s="378"/>
      <c r="BD42" s="395" t="str">
        <f>IF(OR(BK42="",BP42="",BU42=""),"未記入","　")</f>
        <v>未記入</v>
      </c>
      <c r="BE42" s="395"/>
      <c r="BF42" s="395"/>
      <c r="BG42" s="395"/>
      <c r="BH42" s="483" t="s">
        <v>276</v>
      </c>
      <c r="BI42" s="369"/>
      <c r="BJ42" s="369"/>
      <c r="BK42" s="363"/>
      <c r="BL42" s="363"/>
      <c r="BM42" s="363"/>
      <c r="BN42" s="369" t="s">
        <v>123</v>
      </c>
      <c r="BO42" s="369"/>
      <c r="BP42" s="363"/>
      <c r="BQ42" s="363"/>
      <c r="BR42" s="363"/>
      <c r="BS42" s="369" t="s">
        <v>124</v>
      </c>
      <c r="BT42" s="369"/>
      <c r="BU42" s="363"/>
      <c r="BV42" s="363"/>
      <c r="BW42" s="363"/>
      <c r="BX42" s="369" t="s">
        <v>125</v>
      </c>
      <c r="BY42" s="369"/>
      <c r="BZ42" s="122"/>
      <c r="CA42" s="122"/>
      <c r="CB42" s="122"/>
      <c r="CC42" s="122"/>
      <c r="CD42" s="122"/>
      <c r="CE42" s="122"/>
      <c r="CF42" s="122"/>
      <c r="CG42" s="123"/>
      <c r="CH42" s="68"/>
      <c r="CI42" s="68"/>
      <c r="CJ42" s="68"/>
      <c r="CK42" s="531"/>
      <c r="CL42" s="532"/>
      <c r="CM42" s="506" t="s">
        <v>296</v>
      </c>
      <c r="CN42" s="507"/>
      <c r="CO42" s="519" t="s">
        <v>241</v>
      </c>
      <c r="CP42" s="520"/>
      <c r="CQ42" s="520"/>
      <c r="CR42" s="520"/>
      <c r="CS42" s="520"/>
      <c r="CT42" s="520"/>
      <c r="CU42" s="520"/>
      <c r="CV42" s="521"/>
      <c r="CW42" s="522" t="s">
        <v>197</v>
      </c>
      <c r="CX42" s="523"/>
      <c r="CY42" s="523"/>
      <c r="CZ42" s="524"/>
      <c r="DA42" s="525" t="s">
        <v>278</v>
      </c>
      <c r="DB42" s="526"/>
      <c r="DC42" s="526"/>
      <c r="DD42" s="526"/>
      <c r="DE42" s="526"/>
      <c r="DF42" s="526"/>
      <c r="DG42" s="526"/>
      <c r="DH42" s="526"/>
      <c r="DI42" s="526"/>
      <c r="DJ42" s="526"/>
      <c r="DK42" s="526"/>
      <c r="DL42" s="526"/>
      <c r="DM42" s="526"/>
      <c r="DN42" s="230"/>
      <c r="DO42" s="230"/>
      <c r="DP42" s="230"/>
      <c r="DQ42" s="230"/>
      <c r="DR42" s="230"/>
      <c r="DS42" s="230"/>
      <c r="DT42" s="230"/>
      <c r="DU42" s="230"/>
      <c r="DV42" s="230"/>
      <c r="DW42" s="230"/>
      <c r="DX42" s="230"/>
      <c r="DY42" s="230"/>
      <c r="DZ42" s="231"/>
      <c r="EA42" s="148"/>
      <c r="EB42" s="149"/>
      <c r="EC42" s="149"/>
      <c r="EE42" s="24" t="s">
        <v>108</v>
      </c>
      <c r="EF42" s="25"/>
      <c r="EG42" s="25"/>
      <c r="EH42" s="25"/>
      <c r="EI42" s="25"/>
      <c r="EJ42" s="25"/>
      <c r="EK42" s="25"/>
      <c r="EL42" s="25"/>
      <c r="EM42" s="25"/>
      <c r="EN42" s="25"/>
      <c r="EO42" s="25"/>
      <c r="EP42" s="25"/>
      <c r="EQ42" s="25"/>
      <c r="ER42" s="26"/>
      <c r="FK42" s="16" t="s">
        <v>240</v>
      </c>
    </row>
    <row r="43" spans="1:167" s="16" customFormat="1" ht="15.95"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s="69"/>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124"/>
      <c r="CL43" s="124"/>
      <c r="CM43" s="85"/>
      <c r="CN43" s="85"/>
      <c r="CO43" s="125"/>
      <c r="CP43" s="125"/>
      <c r="CQ43" s="125"/>
      <c r="CR43" s="125"/>
      <c r="CS43" s="125"/>
      <c r="CT43" s="125"/>
      <c r="CU43" s="125"/>
      <c r="CV43" s="125"/>
      <c r="CW43" s="71"/>
      <c r="CX43" s="71"/>
      <c r="CY43" s="71"/>
      <c r="CZ43" s="71"/>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70"/>
      <c r="EB43" s="64"/>
      <c r="EE43" s="36">
        <v>1</v>
      </c>
      <c r="EF43" s="7" t="s">
        <v>59</v>
      </c>
      <c r="EG43" s="37"/>
      <c r="EH43" s="37"/>
      <c r="EI43" s="37"/>
      <c r="EJ43" s="37"/>
      <c r="EK43" s="37"/>
      <c r="EL43" s="37"/>
      <c r="EM43" s="37"/>
      <c r="EN43" s="37"/>
      <c r="EO43" s="37"/>
      <c r="EP43" s="37"/>
      <c r="EQ43" s="37"/>
      <c r="ER43" s="38"/>
      <c r="FK43" s="16" t="s">
        <v>238</v>
      </c>
    </row>
    <row r="44" spans="1:167" s="16" customFormat="1" ht="15.95"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s="127"/>
      <c r="AQ44" s="127"/>
      <c r="AR44" s="353" t="s">
        <v>306</v>
      </c>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128"/>
      <c r="CI44" s="128"/>
      <c r="CJ44" s="128"/>
      <c r="CK44" s="129"/>
      <c r="CL44" s="129"/>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1"/>
      <c r="EB44" s="131"/>
      <c r="EC44" s="131"/>
      <c r="EE44" s="32">
        <v>2</v>
      </c>
      <c r="EF44" s="12" t="s">
        <v>60</v>
      </c>
      <c r="EG44" s="17"/>
      <c r="EH44" s="17"/>
      <c r="EI44" s="17"/>
      <c r="EJ44" s="17"/>
      <c r="EK44" s="17"/>
      <c r="EL44" s="17"/>
      <c r="EM44" s="17"/>
      <c r="EN44" s="17"/>
      <c r="EO44" s="17"/>
      <c r="EP44" s="17"/>
      <c r="EQ44" s="17"/>
      <c r="ER44" s="18"/>
    </row>
    <row r="45" spans="1:167" s="16" customFormat="1" ht="15.95"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s="6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70"/>
      <c r="EB45" s="64"/>
      <c r="EE45" s="32">
        <v>3</v>
      </c>
      <c r="EF45" s="12" t="s">
        <v>61</v>
      </c>
      <c r="EG45" s="17"/>
      <c r="EH45" s="17"/>
      <c r="EI45" s="17"/>
      <c r="EJ45" s="17"/>
      <c r="EK45" s="17"/>
      <c r="EL45" s="17"/>
      <c r="EM45" s="17"/>
      <c r="EN45" s="17"/>
      <c r="EO45" s="17"/>
      <c r="EP45" s="17"/>
      <c r="EQ45" s="17"/>
      <c r="ER45" s="18"/>
    </row>
    <row r="46" spans="1:167" s="16" customFormat="1" ht="15.95"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s="69"/>
      <c r="AR46" s="164" t="s">
        <v>297</v>
      </c>
      <c r="AS46" s="165"/>
      <c r="AT46" s="166"/>
      <c r="AU46" s="161" t="s">
        <v>298</v>
      </c>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3"/>
      <c r="CH46" s="68"/>
      <c r="CI46" s="68"/>
      <c r="CJ46" s="68"/>
      <c r="CK46" s="175" t="s">
        <v>290</v>
      </c>
      <c r="CL46" s="176"/>
      <c r="CM46" s="177"/>
      <c r="CN46" s="169" t="s">
        <v>316</v>
      </c>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170"/>
      <c r="DU46" s="170"/>
      <c r="DV46" s="170"/>
      <c r="DW46" s="170"/>
      <c r="DX46" s="170"/>
      <c r="DY46" s="170"/>
      <c r="DZ46" s="171"/>
      <c r="EA46" s="70"/>
      <c r="EB46" s="64"/>
      <c r="EE46" s="32">
        <v>4</v>
      </c>
      <c r="EF46" s="12" t="s">
        <v>62</v>
      </c>
      <c r="EG46" s="17"/>
      <c r="EH46" s="17"/>
      <c r="EI46" s="17"/>
      <c r="EJ46" s="17"/>
      <c r="EK46" s="17"/>
      <c r="EL46" s="17"/>
      <c r="EM46" s="17"/>
      <c r="EN46" s="17"/>
      <c r="EO46" s="17"/>
      <c r="EP46" s="17"/>
      <c r="EQ46" s="17"/>
      <c r="ER46" s="18"/>
    </row>
    <row r="47" spans="1:167" s="16" customFormat="1" ht="15.95"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s="69"/>
      <c r="AR47" s="164" t="s">
        <v>299</v>
      </c>
      <c r="AS47" s="165"/>
      <c r="AT47" s="166"/>
      <c r="AU47" s="161" t="s">
        <v>300</v>
      </c>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3"/>
      <c r="CH47" s="68"/>
      <c r="CI47" s="68"/>
      <c r="CJ47" s="68"/>
      <c r="CK47" s="178"/>
      <c r="CL47" s="179"/>
      <c r="CM47" s="180"/>
      <c r="CN47" s="172"/>
      <c r="CO47" s="173"/>
      <c r="CP47" s="173"/>
      <c r="CQ47" s="173"/>
      <c r="CR47" s="173"/>
      <c r="CS47" s="173"/>
      <c r="CT47" s="173"/>
      <c r="CU47" s="173"/>
      <c r="CV47" s="173"/>
      <c r="CW47" s="173"/>
      <c r="CX47" s="173"/>
      <c r="CY47" s="173"/>
      <c r="CZ47" s="173"/>
      <c r="DA47" s="173"/>
      <c r="DB47" s="173"/>
      <c r="DC47" s="173"/>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4"/>
      <c r="EA47" s="68"/>
      <c r="EE47" s="32">
        <v>5</v>
      </c>
      <c r="EF47" s="12" t="s">
        <v>63</v>
      </c>
      <c r="EG47" s="17"/>
      <c r="EH47" s="17"/>
      <c r="EI47" s="17"/>
      <c r="EJ47" s="17"/>
      <c r="EK47" s="17"/>
      <c r="EL47" s="17"/>
      <c r="EM47" s="17"/>
      <c r="EN47" s="17"/>
      <c r="EO47" s="17"/>
      <c r="EP47" s="17"/>
      <c r="EQ47" s="17"/>
      <c r="ER47" s="18"/>
    </row>
    <row r="48" spans="1:167" s="16" customFormat="1" ht="15.95"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s="69"/>
      <c r="AR48" s="164" t="s">
        <v>301</v>
      </c>
      <c r="AS48" s="165"/>
      <c r="AT48" s="166"/>
      <c r="AU48" s="161" t="s">
        <v>298</v>
      </c>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3"/>
      <c r="CH48" s="68"/>
      <c r="CI48" s="68"/>
      <c r="CJ48" s="68"/>
      <c r="CK48" s="164" t="s">
        <v>318</v>
      </c>
      <c r="CL48" s="165"/>
      <c r="CM48" s="166"/>
      <c r="CN48" s="161" t="s">
        <v>317</v>
      </c>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c r="DL48" s="162"/>
      <c r="DM48" s="162"/>
      <c r="DN48" s="162"/>
      <c r="DO48" s="162"/>
      <c r="DP48" s="162"/>
      <c r="DQ48" s="162"/>
      <c r="DR48" s="162"/>
      <c r="DS48" s="162"/>
      <c r="DT48" s="162"/>
      <c r="DU48" s="162"/>
      <c r="DV48" s="162"/>
      <c r="DW48" s="162"/>
      <c r="DX48" s="162"/>
      <c r="DY48" s="162"/>
      <c r="DZ48" s="163"/>
      <c r="EA48" s="68"/>
      <c r="EE48" s="32">
        <v>6</v>
      </c>
      <c r="EF48" s="12" t="s">
        <v>64</v>
      </c>
      <c r="EG48" s="17"/>
      <c r="EH48" s="17"/>
      <c r="EI48" s="17"/>
      <c r="EJ48" s="17"/>
      <c r="EK48" s="17"/>
      <c r="EL48" s="17"/>
      <c r="EM48" s="17"/>
      <c r="EN48" s="17"/>
      <c r="EO48" s="17"/>
      <c r="EP48" s="17"/>
      <c r="EQ48" s="17"/>
      <c r="ER48" s="18"/>
    </row>
    <row r="49" spans="1:157" s="16" customFormat="1" ht="15.95" customHeight="1" thickBo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s="69"/>
      <c r="AR49" s="175" t="s">
        <v>302</v>
      </c>
      <c r="AS49" s="176"/>
      <c r="AT49" s="177"/>
      <c r="AU49" s="169" t="s">
        <v>303</v>
      </c>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1"/>
      <c r="CH49" s="68"/>
      <c r="CI49" s="68"/>
      <c r="CJ49" s="68"/>
      <c r="CK49" s="175" t="s">
        <v>295</v>
      </c>
      <c r="CL49" s="176"/>
      <c r="CM49" s="177"/>
      <c r="CN49" s="169" t="s">
        <v>319</v>
      </c>
      <c r="CO49" s="514"/>
      <c r="CP49" s="514"/>
      <c r="CQ49" s="514"/>
      <c r="CR49" s="514"/>
      <c r="CS49" s="514"/>
      <c r="CT49" s="514"/>
      <c r="CU49" s="514"/>
      <c r="CV49" s="514"/>
      <c r="CW49" s="514"/>
      <c r="CX49" s="514"/>
      <c r="CY49" s="514"/>
      <c r="CZ49" s="514"/>
      <c r="DA49" s="514"/>
      <c r="DB49" s="514"/>
      <c r="DC49" s="514"/>
      <c r="DD49" s="514"/>
      <c r="DE49" s="514"/>
      <c r="DF49" s="514"/>
      <c r="DG49" s="514"/>
      <c r="DH49" s="514"/>
      <c r="DI49" s="514"/>
      <c r="DJ49" s="514"/>
      <c r="DK49" s="514"/>
      <c r="DL49" s="514"/>
      <c r="DM49" s="514"/>
      <c r="DN49" s="514"/>
      <c r="DO49" s="514"/>
      <c r="DP49" s="514"/>
      <c r="DQ49" s="514"/>
      <c r="DR49" s="514"/>
      <c r="DS49" s="514"/>
      <c r="DT49" s="514"/>
      <c r="DU49" s="514"/>
      <c r="DV49" s="514"/>
      <c r="DW49" s="514"/>
      <c r="DX49" s="514"/>
      <c r="DY49" s="514"/>
      <c r="DZ49" s="515"/>
      <c r="EA49" s="68"/>
      <c r="EE49" s="33">
        <v>7</v>
      </c>
      <c r="EF49" s="34" t="s">
        <v>65</v>
      </c>
      <c r="EG49" s="20"/>
      <c r="EH49" s="20"/>
      <c r="EI49" s="20"/>
      <c r="EJ49" s="20"/>
      <c r="EK49" s="20"/>
      <c r="EL49" s="20"/>
      <c r="EM49" s="20"/>
      <c r="EN49" s="20"/>
      <c r="EO49" s="20"/>
      <c r="EP49" s="20"/>
      <c r="EQ49" s="20"/>
      <c r="ER49" s="21"/>
    </row>
    <row r="50" spans="1:157" s="16" customFormat="1" ht="15.95"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s="69"/>
      <c r="AR50" s="178"/>
      <c r="AS50" s="179"/>
      <c r="AT50" s="180"/>
      <c r="AU50" s="181"/>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82"/>
      <c r="CH50" s="68"/>
      <c r="CI50" s="68"/>
      <c r="CJ50" s="132"/>
      <c r="CK50" s="178"/>
      <c r="CL50" s="179"/>
      <c r="CM50" s="180"/>
      <c r="CN50" s="516"/>
      <c r="CO50" s="517"/>
      <c r="CP50" s="517"/>
      <c r="CQ50" s="517"/>
      <c r="CR50" s="517"/>
      <c r="CS50" s="517"/>
      <c r="CT50" s="517"/>
      <c r="CU50" s="517"/>
      <c r="CV50" s="517"/>
      <c r="CW50" s="517"/>
      <c r="CX50" s="517"/>
      <c r="CY50" s="517"/>
      <c r="CZ50" s="517"/>
      <c r="DA50" s="517"/>
      <c r="DB50" s="517"/>
      <c r="DC50" s="517"/>
      <c r="DD50" s="517"/>
      <c r="DE50" s="517"/>
      <c r="DF50" s="517"/>
      <c r="DG50" s="517"/>
      <c r="DH50" s="517"/>
      <c r="DI50" s="517"/>
      <c r="DJ50" s="517"/>
      <c r="DK50" s="517"/>
      <c r="DL50" s="517"/>
      <c r="DM50" s="517"/>
      <c r="DN50" s="517"/>
      <c r="DO50" s="517"/>
      <c r="DP50" s="517"/>
      <c r="DQ50" s="517"/>
      <c r="DR50" s="517"/>
      <c r="DS50" s="517"/>
      <c r="DT50" s="517"/>
      <c r="DU50" s="517"/>
      <c r="DV50" s="517"/>
      <c r="DW50" s="517"/>
      <c r="DX50" s="517"/>
      <c r="DY50" s="517"/>
      <c r="DZ50" s="518"/>
      <c r="EA50" s="68"/>
      <c r="EC50" s="40"/>
      <c r="EF50" s="16" t="s">
        <v>260</v>
      </c>
    </row>
    <row r="51" spans="1:157" s="16" customFormat="1" ht="15.95" customHeight="1" thickBo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s="69"/>
      <c r="AR51" s="164" t="s">
        <v>304</v>
      </c>
      <c r="AS51" s="165"/>
      <c r="AT51" s="166"/>
      <c r="AU51" s="161" t="s">
        <v>298</v>
      </c>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3"/>
      <c r="CH51" s="132"/>
      <c r="CI51" s="132"/>
      <c r="CJ51" s="132"/>
      <c r="CK51" s="164" t="s">
        <v>296</v>
      </c>
      <c r="CL51" s="165"/>
      <c r="CM51" s="166"/>
      <c r="CN51" s="161" t="s">
        <v>320</v>
      </c>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3"/>
      <c r="EA51" s="68"/>
      <c r="EC51" s="40"/>
    </row>
    <row r="52" spans="1:157" s="16" customFormat="1" ht="15.95" customHeight="1" thickBo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s="69"/>
      <c r="AR52" s="164" t="s">
        <v>281</v>
      </c>
      <c r="AS52" s="165"/>
      <c r="AT52" s="166"/>
      <c r="AU52" s="161" t="s">
        <v>305</v>
      </c>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3"/>
      <c r="CH52" s="132"/>
      <c r="CI52" s="132"/>
      <c r="CJ52" s="132"/>
      <c r="CK52" s="167"/>
      <c r="CL52" s="167"/>
      <c r="CM52" s="167"/>
      <c r="CN52" s="168"/>
      <c r="CO52" s="168"/>
      <c r="CP52" s="168"/>
      <c r="CQ52" s="168"/>
      <c r="CR52" s="168"/>
      <c r="CS52" s="168"/>
      <c r="CT52" s="168"/>
      <c r="CU52" s="168"/>
      <c r="CV52" s="168"/>
      <c r="CW52" s="168"/>
      <c r="CX52" s="168"/>
      <c r="CY52" s="168"/>
      <c r="CZ52" s="168"/>
      <c r="DA52" s="168"/>
      <c r="DB52" s="168"/>
      <c r="DC52" s="168"/>
      <c r="DD52" s="168"/>
      <c r="DE52" s="168"/>
      <c r="DF52" s="168"/>
      <c r="DG52" s="168"/>
      <c r="DH52" s="168"/>
      <c r="DI52" s="168"/>
      <c r="DJ52" s="168"/>
      <c r="DK52" s="168"/>
      <c r="DL52" s="168"/>
      <c r="DM52" s="168"/>
      <c r="DN52" s="168"/>
      <c r="DO52" s="168"/>
      <c r="DP52" s="168"/>
      <c r="DQ52" s="168"/>
      <c r="DR52" s="168"/>
      <c r="DS52" s="168"/>
      <c r="DT52" s="168"/>
      <c r="DU52" s="168"/>
      <c r="DV52" s="168"/>
      <c r="DW52" s="168"/>
      <c r="DX52" s="168"/>
      <c r="DY52" s="168"/>
      <c r="DZ52" s="168"/>
      <c r="EA52" s="68"/>
      <c r="EC52" s="40"/>
      <c r="EE52" s="24" t="s">
        <v>66</v>
      </c>
      <c r="EF52" s="25"/>
      <c r="EG52" s="25"/>
      <c r="EH52" s="25"/>
      <c r="EI52" s="25"/>
      <c r="EJ52" s="25"/>
      <c r="EK52" s="25"/>
      <c r="EL52" s="25"/>
      <c r="EM52" s="25"/>
      <c r="EN52" s="25"/>
      <c r="EO52" s="25"/>
      <c r="EP52" s="25"/>
      <c r="EQ52" s="25"/>
      <c r="ER52" s="26"/>
    </row>
    <row r="53" spans="1:157" s="16" customFormat="1" ht="15.95"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s="69"/>
      <c r="AR53" s="164" t="s">
        <v>282</v>
      </c>
      <c r="AS53" s="165"/>
      <c r="AT53" s="166"/>
      <c r="AU53" s="161" t="s">
        <v>307</v>
      </c>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3"/>
      <c r="CH53" s="132"/>
      <c r="CI53" s="132"/>
      <c r="CJ53" s="132"/>
      <c r="CK53" s="133" t="s">
        <v>113</v>
      </c>
      <c r="CL53" s="133"/>
      <c r="CM53" s="133"/>
      <c r="CN53" s="133"/>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134"/>
      <c r="DZ53" s="134"/>
      <c r="EA53" s="68"/>
      <c r="EC53" s="40"/>
      <c r="EE53" s="67">
        <v>0</v>
      </c>
      <c r="EF53" s="347" t="s">
        <v>197</v>
      </c>
      <c r="EG53" s="348"/>
      <c r="EH53" s="348"/>
      <c r="EI53" s="348"/>
      <c r="EJ53" s="348"/>
      <c r="EK53" s="348"/>
      <c r="EL53" s="348"/>
      <c r="EM53" s="348"/>
      <c r="EN53" s="348"/>
      <c r="EO53" s="348"/>
      <c r="EP53" s="348"/>
      <c r="EQ53" s="348"/>
      <c r="ER53" s="349"/>
      <c r="ES53" s="61" t="s">
        <v>160</v>
      </c>
      <c r="ET53" s="61" t="s">
        <v>160</v>
      </c>
      <c r="EU53" s="61" t="s">
        <v>160</v>
      </c>
      <c r="EV53" s="61" t="s">
        <v>160</v>
      </c>
      <c r="EW53" s="61" t="s">
        <v>160</v>
      </c>
      <c r="EY53" s="346" t="s">
        <v>155</v>
      </c>
      <c r="EZ53" s="346"/>
      <c r="FA53" s="346"/>
    </row>
    <row r="54" spans="1:157" s="16" customFormat="1" ht="15.95"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s="69"/>
      <c r="AR54" s="164" t="s">
        <v>283</v>
      </c>
      <c r="AS54" s="165"/>
      <c r="AT54" s="166"/>
      <c r="AU54" s="161" t="s">
        <v>308</v>
      </c>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3"/>
      <c r="CH54" s="132"/>
      <c r="CI54" s="132"/>
      <c r="CJ54" s="132"/>
      <c r="CK54" s="150" t="s">
        <v>98</v>
      </c>
      <c r="CL54" s="508" t="s">
        <v>324</v>
      </c>
      <c r="CM54" s="509"/>
      <c r="CN54" s="509"/>
      <c r="CO54" s="509"/>
      <c r="CP54" s="509"/>
      <c r="CQ54" s="509"/>
      <c r="CR54" s="509"/>
      <c r="CS54" s="509"/>
      <c r="CT54" s="509"/>
      <c r="CU54" s="509"/>
      <c r="CV54" s="509"/>
      <c r="CW54" s="509"/>
      <c r="CX54" s="509"/>
      <c r="CY54" s="509"/>
      <c r="CZ54" s="509"/>
      <c r="DA54" s="509"/>
      <c r="DB54" s="509"/>
      <c r="DC54" s="509"/>
      <c r="DD54" s="509"/>
      <c r="DE54" s="509"/>
      <c r="DF54" s="509"/>
      <c r="DG54" s="509"/>
      <c r="DH54" s="509"/>
      <c r="DI54" s="509"/>
      <c r="DJ54" s="509"/>
      <c r="DK54" s="509"/>
      <c r="DL54" s="509"/>
      <c r="DM54" s="509"/>
      <c r="DN54" s="509"/>
      <c r="DO54" s="509"/>
      <c r="DP54" s="509"/>
      <c r="DQ54" s="509"/>
      <c r="DR54" s="509"/>
      <c r="DS54" s="509"/>
      <c r="DT54" s="509"/>
      <c r="DU54" s="509"/>
      <c r="DV54" s="509"/>
      <c r="DW54" s="509"/>
      <c r="DX54" s="509"/>
      <c r="DY54" s="509"/>
      <c r="DZ54" s="510"/>
      <c r="EA54" s="68"/>
      <c r="EC54" s="40"/>
      <c r="EE54" s="27">
        <v>1</v>
      </c>
      <c r="EF54" s="350" t="s">
        <v>71</v>
      </c>
      <c r="EG54" s="351"/>
      <c r="EH54" s="351"/>
      <c r="EI54" s="351"/>
      <c r="EJ54" s="351"/>
      <c r="EK54" s="351"/>
      <c r="EL54" s="351"/>
      <c r="EM54" s="351"/>
      <c r="EN54" s="351"/>
      <c r="EO54" s="351"/>
      <c r="EP54" s="351"/>
      <c r="EQ54" s="351"/>
      <c r="ER54" s="352"/>
      <c r="ES54" s="61">
        <v>50</v>
      </c>
      <c r="ET54" s="61">
        <v>100</v>
      </c>
      <c r="EU54" s="61">
        <v>1</v>
      </c>
      <c r="EV54" s="61">
        <v>10</v>
      </c>
      <c r="EW54" s="61" t="s">
        <v>160</v>
      </c>
      <c r="EY54" s="346">
        <v>150</v>
      </c>
      <c r="EZ54" s="346"/>
      <c r="FA54" s="346"/>
    </row>
    <row r="55" spans="1:157" s="16" customFormat="1" ht="15.95"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s="69"/>
      <c r="AR55" s="175" t="s">
        <v>284</v>
      </c>
      <c r="AS55" s="176"/>
      <c r="AT55" s="177"/>
      <c r="AU55" s="169" t="s">
        <v>309</v>
      </c>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1"/>
      <c r="CH55" s="132"/>
      <c r="CI55" s="132"/>
      <c r="CJ55" s="132"/>
      <c r="CK55" s="151"/>
      <c r="CL55" s="511"/>
      <c r="CM55" s="512"/>
      <c r="CN55" s="512"/>
      <c r="CO55" s="512"/>
      <c r="CP55" s="512"/>
      <c r="CQ55" s="512"/>
      <c r="CR55" s="512"/>
      <c r="CS55" s="512"/>
      <c r="CT55" s="512"/>
      <c r="CU55" s="512"/>
      <c r="CV55" s="512"/>
      <c r="CW55" s="512"/>
      <c r="CX55" s="512"/>
      <c r="CY55" s="512"/>
      <c r="CZ55" s="512"/>
      <c r="DA55" s="512"/>
      <c r="DB55" s="512"/>
      <c r="DC55" s="512"/>
      <c r="DD55" s="512"/>
      <c r="DE55" s="512"/>
      <c r="DF55" s="512"/>
      <c r="DG55" s="512"/>
      <c r="DH55" s="512"/>
      <c r="DI55" s="512"/>
      <c r="DJ55" s="512"/>
      <c r="DK55" s="512"/>
      <c r="DL55" s="512"/>
      <c r="DM55" s="512"/>
      <c r="DN55" s="512"/>
      <c r="DO55" s="512"/>
      <c r="DP55" s="512"/>
      <c r="DQ55" s="512"/>
      <c r="DR55" s="512"/>
      <c r="DS55" s="512"/>
      <c r="DT55" s="512"/>
      <c r="DU55" s="512"/>
      <c r="DV55" s="512"/>
      <c r="DW55" s="512"/>
      <c r="DX55" s="512"/>
      <c r="DY55" s="512"/>
      <c r="DZ55" s="513"/>
      <c r="EA55" s="68"/>
      <c r="EC55" s="40"/>
      <c r="EE55" s="32">
        <v>2</v>
      </c>
      <c r="EF55" s="350" t="s">
        <v>72</v>
      </c>
      <c r="EG55" s="351"/>
      <c r="EH55" s="351"/>
      <c r="EI55" s="351"/>
      <c r="EJ55" s="351"/>
      <c r="EK55" s="351"/>
      <c r="EL55" s="351"/>
      <c r="EM55" s="351"/>
      <c r="EN55" s="351"/>
      <c r="EO55" s="351"/>
      <c r="EP55" s="351"/>
      <c r="EQ55" s="351"/>
      <c r="ER55" s="352"/>
      <c r="ES55" s="61">
        <v>60</v>
      </c>
      <c r="ET55" s="61">
        <v>150</v>
      </c>
      <c r="EU55" s="61" t="s">
        <v>160</v>
      </c>
      <c r="EV55" s="61">
        <v>10</v>
      </c>
      <c r="EW55" s="61" t="s">
        <v>160</v>
      </c>
      <c r="EY55" s="346">
        <v>200</v>
      </c>
      <c r="EZ55" s="346"/>
      <c r="FA55" s="346"/>
    </row>
    <row r="56" spans="1:157" s="16" customFormat="1" ht="15.95"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s="69"/>
      <c r="AR56" s="178"/>
      <c r="AS56" s="179"/>
      <c r="AT56" s="180"/>
      <c r="AU56" s="181"/>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68"/>
      <c r="CE56" s="168"/>
      <c r="CF56" s="168"/>
      <c r="CG56" s="182"/>
      <c r="CH56" s="132"/>
      <c r="CI56" s="132"/>
      <c r="CJ56" s="132"/>
      <c r="CK56" s="152" t="s">
        <v>100</v>
      </c>
      <c r="CL56" s="141" t="s">
        <v>119</v>
      </c>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3"/>
      <c r="EA56" s="68"/>
      <c r="EC56" s="40"/>
      <c r="EE56" s="32">
        <v>3</v>
      </c>
      <c r="EF56" s="350" t="s">
        <v>73</v>
      </c>
      <c r="EG56" s="351"/>
      <c r="EH56" s="351"/>
      <c r="EI56" s="351"/>
      <c r="EJ56" s="351"/>
      <c r="EK56" s="351"/>
      <c r="EL56" s="351"/>
      <c r="EM56" s="351"/>
      <c r="EN56" s="351"/>
      <c r="EO56" s="351"/>
      <c r="EP56" s="351"/>
      <c r="EQ56" s="351"/>
      <c r="ER56" s="352"/>
      <c r="ES56" s="61">
        <v>60</v>
      </c>
      <c r="ET56" s="61" t="s">
        <v>163</v>
      </c>
      <c r="EU56" s="61" t="s">
        <v>160</v>
      </c>
      <c r="EV56" s="61" t="s">
        <v>160</v>
      </c>
      <c r="EW56" s="61" t="s">
        <v>155</v>
      </c>
    </row>
    <row r="57" spans="1:157" s="16" customFormat="1" ht="15.95"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s="69"/>
      <c r="AR57" s="164" t="s">
        <v>285</v>
      </c>
      <c r="AS57" s="165"/>
      <c r="AT57" s="166"/>
      <c r="AU57" s="161" t="s">
        <v>310</v>
      </c>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3"/>
      <c r="CH57" s="132"/>
      <c r="CI57" s="132"/>
      <c r="CJ57" s="132"/>
      <c r="CK57" s="151" t="s">
        <v>101</v>
      </c>
      <c r="CL57" s="135" t="s">
        <v>122</v>
      </c>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c r="DV57" s="136"/>
      <c r="DW57" s="136"/>
      <c r="DX57" s="136"/>
      <c r="DY57" s="136"/>
      <c r="DZ57" s="137"/>
      <c r="EA57" s="68"/>
      <c r="EC57" s="40"/>
      <c r="EE57" s="32">
        <v>4</v>
      </c>
      <c r="EF57" s="350" t="s">
        <v>74</v>
      </c>
      <c r="EG57" s="351"/>
      <c r="EH57" s="351"/>
      <c r="EI57" s="351"/>
      <c r="EJ57" s="351"/>
      <c r="EK57" s="351"/>
      <c r="EL57" s="351"/>
      <c r="EM57" s="351"/>
      <c r="EN57" s="351"/>
      <c r="EO57" s="351"/>
      <c r="EP57" s="351"/>
      <c r="EQ57" s="351"/>
      <c r="ER57" s="352"/>
      <c r="ES57" s="61">
        <v>60</v>
      </c>
      <c r="ET57" s="61" t="s">
        <v>163</v>
      </c>
      <c r="EU57" s="61" t="s">
        <v>160</v>
      </c>
      <c r="EV57" s="61" t="s">
        <v>160</v>
      </c>
      <c r="EW57" s="61" t="s">
        <v>155</v>
      </c>
    </row>
    <row r="58" spans="1:157" s="16" customFormat="1" ht="15.95"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s="69"/>
      <c r="AR58" s="164" t="s">
        <v>311</v>
      </c>
      <c r="AS58" s="165"/>
      <c r="AT58" s="166"/>
      <c r="AU58" s="161" t="s">
        <v>312</v>
      </c>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3"/>
      <c r="CH58" s="132"/>
      <c r="CI58" s="132"/>
      <c r="CJ58" s="132"/>
      <c r="CK58" s="151"/>
      <c r="CL58" s="138" t="s">
        <v>120</v>
      </c>
      <c r="CM58" s="139"/>
      <c r="CN58" s="139"/>
      <c r="CO58" s="139"/>
      <c r="CP58" s="139"/>
      <c r="CQ58" s="139"/>
      <c r="CR58" s="139"/>
      <c r="CS58" s="139"/>
      <c r="CT58" s="139"/>
      <c r="CU58" s="139"/>
      <c r="CV58" s="139"/>
      <c r="CW58" s="139"/>
      <c r="CX58" s="139"/>
      <c r="CY58" s="139"/>
      <c r="CZ58" s="139"/>
      <c r="DA58" s="139"/>
      <c r="DB58" s="139"/>
      <c r="DC58" s="139"/>
      <c r="DD58" s="139"/>
      <c r="DE58" s="139"/>
      <c r="DF58" s="139"/>
      <c r="DG58" s="139"/>
      <c r="DH58" s="139"/>
      <c r="DI58" s="139"/>
      <c r="DJ58" s="139"/>
      <c r="DK58" s="139"/>
      <c r="DL58" s="139"/>
      <c r="DM58" s="139"/>
      <c r="DN58" s="139"/>
      <c r="DO58" s="139"/>
      <c r="DP58" s="139"/>
      <c r="DQ58" s="139"/>
      <c r="DR58" s="139"/>
      <c r="DS58" s="139"/>
      <c r="DT58" s="139"/>
      <c r="DU58" s="139"/>
      <c r="DV58" s="139"/>
      <c r="DW58" s="139"/>
      <c r="DX58" s="139"/>
      <c r="DY58" s="139"/>
      <c r="DZ58" s="140"/>
      <c r="EA58" s="68"/>
      <c r="EC58" s="40"/>
      <c r="EE58" s="32">
        <v>5</v>
      </c>
      <c r="EF58" s="350" t="s">
        <v>75</v>
      </c>
      <c r="EG58" s="351"/>
      <c r="EH58" s="351"/>
      <c r="EI58" s="351"/>
      <c r="EJ58" s="351"/>
      <c r="EK58" s="351"/>
      <c r="EL58" s="351"/>
      <c r="EM58" s="351"/>
      <c r="EN58" s="351"/>
      <c r="EO58" s="351"/>
      <c r="EP58" s="351"/>
      <c r="EQ58" s="351"/>
      <c r="ER58" s="352"/>
      <c r="ES58" s="61">
        <v>60</v>
      </c>
      <c r="ET58" s="61">
        <v>200</v>
      </c>
      <c r="EU58" s="61" t="s">
        <v>160</v>
      </c>
      <c r="EV58" s="61" t="s">
        <v>160</v>
      </c>
      <c r="EW58" s="61" t="s">
        <v>160</v>
      </c>
    </row>
    <row r="59" spans="1:157" s="16" customFormat="1" ht="15.95"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s="69"/>
      <c r="AR59" s="164" t="s">
        <v>288</v>
      </c>
      <c r="AS59" s="165"/>
      <c r="AT59" s="166"/>
      <c r="AU59" s="161" t="s">
        <v>313</v>
      </c>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3"/>
      <c r="CH59" s="132"/>
      <c r="CI59" s="132"/>
      <c r="CJ59" s="132"/>
      <c r="CK59" s="152" t="s">
        <v>103</v>
      </c>
      <c r="CL59" s="144" t="s">
        <v>116</v>
      </c>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6"/>
      <c r="EA59" s="68"/>
      <c r="EC59" s="40"/>
      <c r="EE59" s="32">
        <v>6</v>
      </c>
      <c r="EF59" s="350" t="s">
        <v>76</v>
      </c>
      <c r="EG59" s="351"/>
      <c r="EH59" s="351"/>
      <c r="EI59" s="351"/>
      <c r="EJ59" s="351"/>
      <c r="EK59" s="351"/>
      <c r="EL59" s="351"/>
      <c r="EM59" s="351"/>
      <c r="EN59" s="351"/>
      <c r="EO59" s="351"/>
      <c r="EP59" s="351"/>
      <c r="EQ59" s="351"/>
      <c r="ER59" s="352"/>
      <c r="ES59" s="61">
        <v>60</v>
      </c>
      <c r="ET59" s="61">
        <v>200</v>
      </c>
      <c r="EU59" s="61" t="s">
        <v>160</v>
      </c>
      <c r="EV59" s="61" t="s">
        <v>160</v>
      </c>
      <c r="EW59" s="61" t="s">
        <v>160</v>
      </c>
    </row>
    <row r="60" spans="1:157" s="16" customFormat="1" ht="15.95" customHeight="1" x14ac:dyDescent="0.15">
      <c r="A60" s="40"/>
      <c r="B60" s="160"/>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9"/>
      <c r="AR60" s="164" t="s">
        <v>289</v>
      </c>
      <c r="AS60" s="165"/>
      <c r="AT60" s="166"/>
      <c r="AU60" s="161" t="s">
        <v>314</v>
      </c>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3"/>
      <c r="CH60" s="132"/>
      <c r="CI60" s="132"/>
      <c r="CJ60" s="132"/>
      <c r="CK60" s="132"/>
      <c r="CL60" s="132"/>
      <c r="CM60" s="147"/>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c r="DQ60" s="147"/>
      <c r="DR60" s="147"/>
      <c r="DS60" s="147"/>
      <c r="DT60" s="147"/>
      <c r="DU60" s="147"/>
      <c r="DV60" s="147"/>
      <c r="DW60" s="147"/>
      <c r="DX60" s="147"/>
      <c r="DY60" s="147"/>
      <c r="DZ60" s="147"/>
      <c r="EA60" s="68"/>
      <c r="EB60" s="153" t="s">
        <v>351</v>
      </c>
      <c r="EC60" s="40"/>
      <c r="EE60" s="32">
        <v>7</v>
      </c>
      <c r="EF60" s="350" t="s">
        <v>77</v>
      </c>
      <c r="EG60" s="351"/>
      <c r="EH60" s="351"/>
      <c r="EI60" s="351"/>
      <c r="EJ60" s="351"/>
      <c r="EK60" s="351"/>
      <c r="EL60" s="351"/>
      <c r="EM60" s="351"/>
      <c r="EN60" s="351"/>
      <c r="EO60" s="351"/>
      <c r="EP60" s="351"/>
      <c r="EQ60" s="351"/>
      <c r="ER60" s="352"/>
      <c r="ES60" s="61">
        <v>80</v>
      </c>
      <c r="ET60" s="61">
        <v>200</v>
      </c>
      <c r="EU60" s="61" t="s">
        <v>160</v>
      </c>
      <c r="EV60" s="61" t="s">
        <v>160</v>
      </c>
      <c r="EW60" s="61" t="s">
        <v>160</v>
      </c>
    </row>
    <row r="61" spans="1:157" s="16" customFormat="1" ht="15.95" customHeight="1" x14ac:dyDescent="0.15">
      <c r="A61" s="40"/>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40"/>
      <c r="CI61" s="40"/>
      <c r="CJ61" s="40"/>
      <c r="CK61" s="132"/>
      <c r="CL61" s="132"/>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c r="DQ61" s="147"/>
      <c r="DR61" s="147"/>
      <c r="DS61" s="147"/>
      <c r="DT61" s="147"/>
      <c r="DU61" s="147"/>
      <c r="DV61" s="147"/>
      <c r="DW61" s="147"/>
      <c r="DX61" s="147"/>
      <c r="DY61" s="147"/>
      <c r="DZ61" s="147"/>
      <c r="EC61" s="40"/>
      <c r="EE61" s="32">
        <v>8</v>
      </c>
      <c r="EF61" s="350" t="s">
        <v>78</v>
      </c>
      <c r="EG61" s="351"/>
      <c r="EH61" s="351"/>
      <c r="EI61" s="351"/>
      <c r="EJ61" s="351"/>
      <c r="EK61" s="351"/>
      <c r="EL61" s="351"/>
      <c r="EM61" s="351"/>
      <c r="EN61" s="351"/>
      <c r="EO61" s="351"/>
      <c r="EP61" s="351"/>
      <c r="EQ61" s="351"/>
      <c r="ER61" s="352"/>
      <c r="ES61" s="61">
        <v>60</v>
      </c>
      <c r="ET61" s="61">
        <v>200</v>
      </c>
      <c r="EU61" s="61" t="s">
        <v>160</v>
      </c>
      <c r="EV61" s="61" t="s">
        <v>160</v>
      </c>
      <c r="EW61" s="61" t="s">
        <v>160</v>
      </c>
    </row>
    <row r="62" spans="1:157" s="16" customFormat="1" ht="15.95" customHeight="1" thickBot="1" x14ac:dyDescent="0.2">
      <c r="A62" s="40"/>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40"/>
      <c r="CI62" s="40"/>
      <c r="CJ62" s="40"/>
      <c r="CK62" s="40"/>
      <c r="CL62" s="40"/>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C62" s="40"/>
      <c r="EE62" s="33">
        <v>9</v>
      </c>
      <c r="EF62" s="343" t="s">
        <v>79</v>
      </c>
      <c r="EG62" s="344"/>
      <c r="EH62" s="344"/>
      <c r="EI62" s="344"/>
      <c r="EJ62" s="344"/>
      <c r="EK62" s="344"/>
      <c r="EL62" s="344"/>
      <c r="EM62" s="344"/>
      <c r="EN62" s="344"/>
      <c r="EO62" s="344"/>
      <c r="EP62" s="344"/>
      <c r="EQ62" s="344"/>
      <c r="ER62" s="345"/>
      <c r="ES62" s="61">
        <v>60</v>
      </c>
      <c r="ET62" s="61">
        <v>200</v>
      </c>
      <c r="EU62" s="61" t="s">
        <v>160</v>
      </c>
      <c r="EV62" s="61" t="s">
        <v>160</v>
      </c>
      <c r="EW62" s="61" t="s">
        <v>160</v>
      </c>
    </row>
    <row r="63" spans="1:157" s="16" customFormat="1" ht="15.95" customHeight="1" x14ac:dyDescent="0.15">
      <c r="A63" s="40"/>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40"/>
      <c r="CI63" s="40"/>
      <c r="CJ63" s="40"/>
      <c r="CK63" s="40"/>
      <c r="CL63" s="40"/>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1"/>
      <c r="EB63" s="42"/>
      <c r="EC63" s="40"/>
    </row>
    <row r="64" spans="1:157" s="16" customFormat="1" ht="15.95" customHeight="1" thickBot="1" x14ac:dyDescent="0.2">
      <c r="A64" s="40"/>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c r="CH64" s="40"/>
      <c r="CI64" s="40"/>
      <c r="CJ64" s="40"/>
      <c r="CK64" s="40"/>
      <c r="CL64" s="40"/>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0"/>
    </row>
    <row r="65" spans="2:146" s="16" customFormat="1" ht="15.95" customHeight="1" thickBot="1" x14ac:dyDescent="0.2">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CH65" s="40"/>
      <c r="CI65" s="40"/>
      <c r="CJ65" s="40"/>
      <c r="CK65" s="40"/>
      <c r="CL65" s="40"/>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0"/>
      <c r="EE65" s="24" t="s">
        <v>80</v>
      </c>
      <c r="EF65" s="25"/>
      <c r="EG65" s="25"/>
      <c r="EH65" s="25"/>
      <c r="EI65" s="26"/>
      <c r="EL65" s="24" t="s">
        <v>81</v>
      </c>
      <c r="EM65" s="25"/>
      <c r="EN65" s="25"/>
      <c r="EO65" s="25"/>
      <c r="EP65" s="26"/>
    </row>
    <row r="66" spans="2:146" s="16" customFormat="1" ht="15.95" customHeight="1" x14ac:dyDescent="0.15">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CH66" s="40"/>
      <c r="CI66" s="40"/>
      <c r="CJ66" s="40"/>
      <c r="CL66" s="40"/>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0"/>
      <c r="EE66" s="36">
        <v>1</v>
      </c>
      <c r="EF66" s="44">
        <v>50</v>
      </c>
      <c r="EG66" s="1"/>
      <c r="EH66" s="45" t="s">
        <v>117</v>
      </c>
      <c r="EI66" s="46"/>
      <c r="EJ66" s="47"/>
      <c r="EK66" s="47"/>
      <c r="EL66" s="48">
        <v>1</v>
      </c>
      <c r="EM66" s="44">
        <v>100</v>
      </c>
      <c r="EN66" s="1"/>
      <c r="EO66" s="37" t="s">
        <v>117</v>
      </c>
      <c r="EP66" s="38"/>
    </row>
    <row r="67" spans="2:146" s="16" customFormat="1" ht="15.95" customHeight="1" x14ac:dyDescent="0.15">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CH67" s="40"/>
      <c r="CI67" s="40"/>
      <c r="CJ67" s="40"/>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0"/>
      <c r="EE67" s="32">
        <v>2</v>
      </c>
      <c r="EF67" s="49">
        <v>60</v>
      </c>
      <c r="EG67" s="13"/>
      <c r="EH67" s="50" t="s">
        <v>117</v>
      </c>
      <c r="EI67" s="51"/>
      <c r="EJ67" s="47"/>
      <c r="EK67" s="47"/>
      <c r="EL67" s="52">
        <v>2</v>
      </c>
      <c r="EM67" s="49">
        <v>150</v>
      </c>
      <c r="EN67" s="13"/>
      <c r="EO67" s="17" t="s">
        <v>117</v>
      </c>
      <c r="EP67" s="18"/>
    </row>
    <row r="68" spans="2:146" s="16" customFormat="1" ht="15.95" customHeight="1" thickBot="1" x14ac:dyDescent="0.2">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CH68" s="40"/>
      <c r="CI68" s="40"/>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E68" s="33">
        <v>3</v>
      </c>
      <c r="EF68" s="53">
        <v>80</v>
      </c>
      <c r="EG68" s="31"/>
      <c r="EH68" s="54" t="s">
        <v>117</v>
      </c>
      <c r="EI68" s="55"/>
      <c r="EJ68" s="47"/>
      <c r="EK68" s="47"/>
      <c r="EL68" s="56">
        <v>3</v>
      </c>
      <c r="EM68" s="49">
        <v>200</v>
      </c>
      <c r="EN68" s="13"/>
      <c r="EO68" s="35" t="s">
        <v>117</v>
      </c>
      <c r="EP68" s="57"/>
    </row>
    <row r="69" spans="2:146" s="16" customFormat="1" ht="15.95" customHeight="1" thickBot="1" x14ac:dyDescent="0.2">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E69" s="58"/>
      <c r="EF69" s="59"/>
      <c r="EG69" s="59"/>
      <c r="EH69" s="59"/>
      <c r="EI69" s="59"/>
      <c r="EJ69" s="47"/>
      <c r="EK69" s="47"/>
      <c r="EL69" s="60">
        <v>4</v>
      </c>
      <c r="EM69" s="53">
        <v>400</v>
      </c>
      <c r="EN69" s="31"/>
      <c r="EO69" s="20" t="s">
        <v>117</v>
      </c>
      <c r="EP69" s="21"/>
    </row>
    <row r="70" spans="2:146" s="16" customFormat="1" ht="15.95" customHeight="1" thickBot="1" x14ac:dyDescent="0.2">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E70" s="15"/>
      <c r="EF70" s="47"/>
      <c r="EG70" s="47"/>
      <c r="EH70" s="47"/>
      <c r="EI70" s="47"/>
      <c r="EJ70" s="47"/>
      <c r="EK70" s="47"/>
      <c r="EL70" s="47"/>
      <c r="EM70" s="47"/>
      <c r="EN70" s="47"/>
    </row>
    <row r="71" spans="2:146" s="16" customFormat="1" ht="15.95" customHeight="1" thickBot="1" x14ac:dyDescent="0.2">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CM71" s="496"/>
      <c r="CN71" s="496"/>
      <c r="CO71" s="496"/>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E71" s="24" t="s">
        <v>82</v>
      </c>
      <c r="EF71" s="25"/>
      <c r="EG71" s="25"/>
      <c r="EH71" s="25"/>
      <c r="EI71" s="26"/>
      <c r="EL71" s="24" t="s">
        <v>83</v>
      </c>
      <c r="EM71" s="25"/>
      <c r="EN71" s="25"/>
      <c r="EO71" s="25"/>
      <c r="EP71" s="26"/>
    </row>
    <row r="72" spans="2:146" s="16" customFormat="1" ht="15.95" customHeight="1" x14ac:dyDescent="0.15">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CM72" s="496"/>
      <c r="CN72" s="496"/>
      <c r="CO72" s="496"/>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E72" s="36">
        <v>1</v>
      </c>
      <c r="EF72" s="44">
        <v>1</v>
      </c>
      <c r="EG72" s="1"/>
      <c r="EH72" s="45" t="s">
        <v>118</v>
      </c>
      <c r="EI72" s="46"/>
      <c r="EJ72" s="47"/>
      <c r="EK72" s="47"/>
      <c r="EL72" s="48">
        <v>1</v>
      </c>
      <c r="EM72" s="44">
        <v>10</v>
      </c>
      <c r="EN72" s="1"/>
      <c r="EO72" s="37" t="s">
        <v>118</v>
      </c>
      <c r="EP72" s="38"/>
    </row>
    <row r="73" spans="2:146" s="16" customFormat="1" ht="15.95" customHeight="1" x14ac:dyDescent="0.15">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row>
    <row r="74" spans="2:146" s="16" customFormat="1" ht="15.95" customHeight="1" x14ac:dyDescent="0.15">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row>
    <row r="75" spans="2:146" s="16" customFormat="1" ht="15.95" customHeight="1" x14ac:dyDescent="0.15">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row>
    <row r="76" spans="2:146" s="16" customFormat="1" ht="15.95" customHeight="1" x14ac:dyDescent="0.15">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row>
    <row r="77" spans="2:146" s="16" customFormat="1" ht="15.95" customHeight="1" x14ac:dyDescent="0.15">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row>
    <row r="78" spans="2:146" s="16" customFormat="1" ht="15.95" customHeight="1" x14ac:dyDescent="0.15">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row>
    <row r="79" spans="2:146" s="16" customFormat="1" ht="15.95" customHeight="1" x14ac:dyDescent="0.15">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row>
    <row r="80" spans="2:146" s="16" customFormat="1" ht="15.95" customHeight="1" x14ac:dyDescent="0.15">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row>
    <row r="81" spans="2:132" s="16" customFormat="1" ht="15.95" customHeight="1" x14ac:dyDescent="0.15">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row>
    <row r="82" spans="2:132" s="16" customFormat="1" ht="15.95" customHeight="1" x14ac:dyDescent="0.15">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row>
    <row r="83" spans="2:132" s="16" customFormat="1" ht="15.95" customHeight="1" x14ac:dyDescent="0.15">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row>
    <row r="84" spans="2:132" s="16" customFormat="1" ht="15.95" customHeight="1" x14ac:dyDescent="0.15">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row>
    <row r="85" spans="2:132" s="16" customFormat="1" ht="15.95" customHeight="1" x14ac:dyDescent="0.15">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row>
    <row r="86" spans="2:132" s="16" customFormat="1" ht="15.95" customHeight="1" x14ac:dyDescent="0.15">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row>
    <row r="87" spans="2:132" s="16" customFormat="1" ht="15.95" customHeight="1" x14ac:dyDescent="0.15">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row>
    <row r="88" spans="2:132" s="16" customFormat="1" ht="15.95" customHeight="1" x14ac:dyDescent="0.15">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row>
    <row r="89" spans="2:132" s="16" customFormat="1" ht="15.95" customHeight="1" x14ac:dyDescent="0.1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row>
    <row r="90" spans="2:132" s="16" customFormat="1" ht="15.95" customHeight="1" x14ac:dyDescent="0.15">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row>
    <row r="91" spans="2:132" s="16" customFormat="1" ht="15.95" customHeight="1" x14ac:dyDescent="0.15">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row>
    <row r="92" spans="2:132" s="16" customFormat="1" ht="15.95" customHeight="1" x14ac:dyDescent="0.15">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row>
    <row r="93" spans="2:132" s="16" customFormat="1" ht="15.95" customHeight="1" x14ac:dyDescent="0.15">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row>
    <row r="94" spans="2:132" s="16" customFormat="1" ht="15.95" customHeight="1" x14ac:dyDescent="0.15">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row>
    <row r="95" spans="2:132" s="16" customFormat="1" ht="15.95" customHeight="1" x14ac:dyDescent="0.15">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row>
    <row r="96" spans="2:132" s="16" customFormat="1" ht="15.95" customHeight="1" x14ac:dyDescent="0.15">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row>
    <row r="97" spans="2:132" s="16" customFormat="1" ht="15.95" customHeight="1" x14ac:dyDescent="0.1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row>
    <row r="98" spans="2:132" s="16" customFormat="1" ht="15.95" customHeight="1" x14ac:dyDescent="0.15">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row>
    <row r="99" spans="2:132" s="16" customFormat="1" ht="15.95" customHeight="1" x14ac:dyDescent="0.15">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row>
    <row r="100" spans="2:132" s="16" customFormat="1" ht="15.95" customHeight="1" x14ac:dyDescent="0.1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row>
    <row r="101" spans="2:132" s="16" customFormat="1" ht="15.95" customHeight="1" x14ac:dyDescent="0.15">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row>
    <row r="102" spans="2:132" s="16" customFormat="1" ht="15.95" customHeight="1" x14ac:dyDescent="0.1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row>
    <row r="103" spans="2:132" s="16" customFormat="1" ht="15.95" customHeight="1" x14ac:dyDescent="0.15">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row>
    <row r="104" spans="2:132" s="16" customFormat="1" ht="15.95" customHeight="1" x14ac:dyDescent="0.15">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row>
    <row r="105" spans="2:132" s="16" customFormat="1" ht="17.100000000000001" customHeight="1" x14ac:dyDescent="0.15">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row>
    <row r="106" spans="2:132" s="16" customFormat="1" ht="17.100000000000001" customHeight="1" x14ac:dyDescent="0.15">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row>
    <row r="107" spans="2:132" s="16" customFormat="1" ht="17.100000000000001" customHeight="1" x14ac:dyDescent="0.15">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row>
    <row r="108" spans="2:132" s="16" customFormat="1" ht="17.100000000000001" customHeight="1" x14ac:dyDescent="0.15">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row>
    <row r="109" spans="2:132" s="16" customFormat="1" ht="17.100000000000001" customHeight="1" x14ac:dyDescent="0.15">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row>
    <row r="110" spans="2:132" s="16" customFormat="1" ht="17.100000000000001" customHeight="1" x14ac:dyDescent="0.1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row>
    <row r="111" spans="2:132" s="16" customFormat="1" ht="17.100000000000001" customHeight="1" x14ac:dyDescent="0.1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row>
    <row r="112" spans="2:132" s="16" customFormat="1" ht="17.100000000000001" customHeight="1" x14ac:dyDescent="0.15">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row>
    <row r="113" spans="2:132" s="16" customFormat="1" ht="17.100000000000001" customHeight="1" x14ac:dyDescent="0.15">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row>
    <row r="114" spans="2:132" s="16" customFormat="1" ht="17.100000000000001" customHeight="1" x14ac:dyDescent="0.15">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row>
    <row r="115" spans="2:132" s="16" customFormat="1" ht="17.100000000000001" customHeight="1" x14ac:dyDescent="0.15">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c r="DZ115" s="43"/>
      <c r="EA115" s="43"/>
      <c r="EB115" s="43"/>
    </row>
    <row r="116" spans="2:132" s="16" customFormat="1" ht="17.100000000000001" customHeight="1" x14ac:dyDescent="0.15">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row>
    <row r="117" spans="2:132" s="16" customFormat="1" ht="17.100000000000001" customHeight="1" x14ac:dyDescent="0.15">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c r="DZ117" s="43"/>
      <c r="EA117" s="43"/>
      <c r="EB117" s="43"/>
    </row>
    <row r="118" spans="2:132" s="16" customFormat="1" ht="17.100000000000001" customHeight="1" x14ac:dyDescent="0.15">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row>
    <row r="119" spans="2:132" s="16" customFormat="1" ht="17.100000000000001" customHeight="1" x14ac:dyDescent="0.15">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EA119" s="43"/>
      <c r="EB119" s="43"/>
    </row>
    <row r="120" spans="2:132" s="16" customFormat="1" ht="17.100000000000001" customHeight="1" x14ac:dyDescent="0.15">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EA120" s="43"/>
      <c r="EB120" s="43"/>
    </row>
    <row r="121" spans="2:132" s="16" customFormat="1" ht="17.100000000000001" customHeight="1" x14ac:dyDescent="0.15">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EA121" s="43"/>
      <c r="EB121" s="43"/>
    </row>
    <row r="122" spans="2:132" s="16" customFormat="1" ht="17.100000000000001" customHeight="1" x14ac:dyDescent="0.1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EA122" s="43"/>
      <c r="EB122" s="43"/>
    </row>
    <row r="123" spans="2:132" s="16" customFormat="1" ht="17.100000000000001" customHeight="1" x14ac:dyDescent="0.1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EA123" s="43"/>
      <c r="EB123" s="43"/>
    </row>
    <row r="124" spans="2:132" s="16" customFormat="1" ht="17.100000000000001" customHeight="1" x14ac:dyDescent="0.1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EA124" s="43"/>
      <c r="EB124" s="43"/>
    </row>
    <row r="125" spans="2:132" s="16" customFormat="1" ht="17.100000000000001" customHeight="1" x14ac:dyDescent="0.15">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EA125" s="43"/>
      <c r="EB125" s="43"/>
    </row>
    <row r="126" spans="2:132" s="16" customFormat="1" ht="17.100000000000001" customHeight="1" x14ac:dyDescent="0.15">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EA126" s="43"/>
      <c r="EB126" s="43"/>
    </row>
    <row r="127" spans="2:132" s="16" customFormat="1" ht="17.100000000000001" customHeight="1" x14ac:dyDescent="0.15">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EA127" s="43"/>
      <c r="EB127" s="43"/>
    </row>
    <row r="128" spans="2:132" s="16" customFormat="1" ht="17.100000000000001" customHeight="1" x14ac:dyDescent="0.1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EA128" s="43"/>
      <c r="EB128" s="43"/>
    </row>
    <row r="129" spans="1:132" s="16" customFormat="1" ht="17.100000000000001" customHeight="1" x14ac:dyDescent="0.15">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EA129" s="43"/>
      <c r="EB129" s="43"/>
    </row>
    <row r="130" spans="1:132" s="16" customFormat="1" ht="17.100000000000001" customHeight="1" x14ac:dyDescent="0.15">
      <c r="AQ130" s="43"/>
      <c r="EA130" s="43"/>
      <c r="EB130" s="43"/>
    </row>
    <row r="131" spans="1:132" s="16" customFormat="1" ht="17.100000000000001" customHeight="1" x14ac:dyDescent="0.15">
      <c r="AQ131" s="43"/>
      <c r="EA131" s="43"/>
      <c r="EB131" s="43"/>
    </row>
    <row r="132" spans="1:132" s="16" customFormat="1" ht="17.100000000000001" customHeight="1" x14ac:dyDescent="0.15">
      <c r="AQ132" s="43"/>
      <c r="EA132" s="43"/>
      <c r="EB132" s="43"/>
    </row>
    <row r="133" spans="1:132" s="16" customFormat="1" ht="17.100000000000001" customHeight="1" x14ac:dyDescent="0.15">
      <c r="AQ133" s="43"/>
    </row>
    <row r="134" spans="1:132" s="16" customFormat="1" ht="17.100000000000001" customHeight="1" x14ac:dyDescent="0.15">
      <c r="AQ134" s="43"/>
    </row>
    <row r="135" spans="1:132" s="16" customFormat="1" ht="17.100000000000001" customHeight="1" x14ac:dyDescent="0.15"/>
    <row r="136" spans="1:132" s="16" customFormat="1" ht="17.100000000000001" customHeight="1" x14ac:dyDescent="0.15"/>
    <row r="137" spans="1:132" s="16" customFormat="1" ht="17.100000000000001" customHeight="1" x14ac:dyDescent="0.15"/>
    <row r="138" spans="1:132" s="16" customFormat="1" ht="17.100000000000001" customHeight="1" x14ac:dyDescent="0.15"/>
    <row r="139" spans="1:132" s="16" customFormat="1" ht="17.100000000000001" customHeight="1" x14ac:dyDescent="0.15"/>
    <row r="140" spans="1:132" s="16" customFormat="1" ht="17.100000000000001" customHeight="1" x14ac:dyDescent="0.15"/>
    <row r="141" spans="1:132" s="16" customFormat="1" ht="17.100000000000001" customHeight="1" x14ac:dyDescent="0.15"/>
    <row r="142" spans="1:132" s="16" customFormat="1" ht="17.100000000000001" customHeight="1" x14ac:dyDescent="0.15">
      <c r="A142"/>
    </row>
    <row r="143" spans="1:132" s="16" customFormat="1" ht="17.100000000000001" customHeight="1" x14ac:dyDescent="0.15">
      <c r="A143"/>
      <c r="CK143"/>
    </row>
    <row r="144" spans="1:132" s="16" customFormat="1" ht="17.100000000000001" customHeight="1" x14ac:dyDescent="0.15">
      <c r="A144"/>
      <c r="CK144"/>
      <c r="CL144"/>
    </row>
    <row r="145" spans="44:148" ht="18" customHeight="1" x14ac:dyDescent="0.15">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EE145" s="16"/>
      <c r="EF145" s="16"/>
      <c r="EG145" s="16"/>
      <c r="EH145" s="16"/>
      <c r="EI145" s="16"/>
      <c r="EJ145" s="16"/>
      <c r="EK145" s="16"/>
      <c r="EL145" s="16"/>
      <c r="EM145" s="16"/>
      <c r="EN145" s="16"/>
      <c r="EO145" s="16"/>
      <c r="EP145" s="16"/>
      <c r="EQ145" s="16"/>
      <c r="ER145" s="16"/>
    </row>
    <row r="146" spans="44:148" ht="18" customHeight="1" x14ac:dyDescent="0.15"/>
    <row r="147" spans="44:148" ht="18" customHeight="1" x14ac:dyDescent="0.15"/>
    <row r="148" spans="44:148" ht="18" customHeight="1" x14ac:dyDescent="0.15"/>
    <row r="149" spans="44:148" ht="18" customHeight="1" x14ac:dyDescent="0.15"/>
    <row r="150" spans="44:148" ht="18" customHeight="1" x14ac:dyDescent="0.15"/>
    <row r="151" spans="44:148" ht="18" customHeight="1" x14ac:dyDescent="0.15"/>
    <row r="152" spans="44:148" ht="18" customHeight="1" x14ac:dyDescent="0.15"/>
  </sheetData>
  <sheetProtection selectLockedCells="1"/>
  <mergeCells count="418">
    <mergeCell ref="BW4:BY4"/>
    <mergeCell ref="BZ4:CA4"/>
    <mergeCell ref="CC4:CD4"/>
    <mergeCell ref="CF4:CG4"/>
    <mergeCell ref="DH40:DL40"/>
    <mergeCell ref="CK28:CL42"/>
    <mergeCell ref="CO32:CV34"/>
    <mergeCell ref="CM32:CN34"/>
    <mergeCell ref="CW32:CZ34"/>
    <mergeCell ref="DH33:DL33"/>
    <mergeCell ref="DA33:DD33"/>
    <mergeCell ref="DE33:DG33"/>
    <mergeCell ref="DA34:DF34"/>
    <mergeCell ref="DH34:DP34"/>
    <mergeCell ref="DN23:DP23"/>
    <mergeCell ref="BR6:CG6"/>
    <mergeCell ref="BR7:CG7"/>
    <mergeCell ref="BF4:BT4"/>
    <mergeCell ref="DA28:DD28"/>
    <mergeCell ref="DH36:DL36"/>
    <mergeCell ref="DN36:DY36"/>
    <mergeCell ref="DH35:DJ35"/>
    <mergeCell ref="DK35:DL35"/>
    <mergeCell ref="DM35:DN35"/>
    <mergeCell ref="DO35:DP35"/>
    <mergeCell ref="DQ35:DR35"/>
    <mergeCell ref="DS35:DT35"/>
    <mergeCell ref="DU35:DV35"/>
    <mergeCell ref="DW35:DY35"/>
    <mergeCell ref="DU28:DV28"/>
    <mergeCell ref="DN33:DY33"/>
    <mergeCell ref="DH32:DJ32"/>
    <mergeCell ref="DK32:DL32"/>
    <mergeCell ref="DM32:DN32"/>
    <mergeCell ref="DO32:DP32"/>
    <mergeCell ref="DQ32:DR32"/>
    <mergeCell ref="DS32:DT32"/>
    <mergeCell ref="DU32:DV32"/>
    <mergeCell ref="DW32:DY32"/>
    <mergeCell ref="CM71:CO72"/>
    <mergeCell ref="DA29:DD29"/>
    <mergeCell ref="DA30:DD30"/>
    <mergeCell ref="DE29:DG29"/>
    <mergeCell ref="DE30:DG30"/>
    <mergeCell ref="DA36:DD36"/>
    <mergeCell ref="DE36:DG36"/>
    <mergeCell ref="CW35:CZ37"/>
    <mergeCell ref="CO35:CV37"/>
    <mergeCell ref="DA35:DD35"/>
    <mergeCell ref="DE35:DG35"/>
    <mergeCell ref="DA40:DD40"/>
    <mergeCell ref="DE40:DG40"/>
    <mergeCell ref="CM42:CN42"/>
    <mergeCell ref="CL54:DZ55"/>
    <mergeCell ref="CK49:CM50"/>
    <mergeCell ref="CN49:DZ50"/>
    <mergeCell ref="CO42:CV42"/>
    <mergeCell ref="CW42:CZ42"/>
    <mergeCell ref="DA42:DM42"/>
    <mergeCell ref="DS34:DY34"/>
    <mergeCell ref="CM40:CN41"/>
    <mergeCell ref="CO40:CV41"/>
    <mergeCell ref="CW40:CZ41"/>
    <mergeCell ref="BD35:BG35"/>
    <mergeCell ref="AT31:AU35"/>
    <mergeCell ref="AV31:BC35"/>
    <mergeCell ref="BO31:BR31"/>
    <mergeCell ref="BO35:BR35"/>
    <mergeCell ref="BO32:BR34"/>
    <mergeCell ref="DA25:DD25"/>
    <mergeCell ref="DE25:DG25"/>
    <mergeCell ref="CW22:CZ22"/>
    <mergeCell ref="CO22:CV22"/>
    <mergeCell ref="CM22:CN22"/>
    <mergeCell ref="AT27:AU27"/>
    <mergeCell ref="BX32:CA32"/>
    <mergeCell ref="BX33:CA33"/>
    <mergeCell ref="BX34:CA34"/>
    <mergeCell ref="BS35:BV35"/>
    <mergeCell ref="BS34:BV34"/>
    <mergeCell ref="CD32:CG32"/>
    <mergeCell ref="BH32:BN34"/>
    <mergeCell ref="BD26:BG26"/>
    <mergeCell ref="AT28:AU28"/>
    <mergeCell ref="BD31:BG31"/>
    <mergeCell ref="BD32:BG34"/>
    <mergeCell ref="DE32:DG32"/>
    <mergeCell ref="BI39:BM39"/>
    <mergeCell ref="BI40:BM40"/>
    <mergeCell ref="BO40:BP40"/>
    <mergeCell ref="BL36:BP36"/>
    <mergeCell ref="BH41:BJ41"/>
    <mergeCell ref="BN41:BO41"/>
    <mergeCell ref="BH35:BN35"/>
    <mergeCell ref="BH42:BJ42"/>
    <mergeCell ref="BK42:BM42"/>
    <mergeCell ref="BN42:BO42"/>
    <mergeCell ref="BK41:BM41"/>
    <mergeCell ref="BP41:BR41"/>
    <mergeCell ref="EU9:EZ9"/>
    <mergeCell ref="EU10:EZ10"/>
    <mergeCell ref="AV30:BC30"/>
    <mergeCell ref="DA2:DZ3"/>
    <mergeCell ref="BD27:BG27"/>
    <mergeCell ref="BI26:CF26"/>
    <mergeCell ref="BI27:CF27"/>
    <mergeCell ref="AV27:BC27"/>
    <mergeCell ref="CP4:CV4"/>
    <mergeCell ref="DA4:DJ4"/>
    <mergeCell ref="BD28:BG28"/>
    <mergeCell ref="BI29:BQ29"/>
    <mergeCell ref="DH13:DT13"/>
    <mergeCell ref="BU29:BW29"/>
    <mergeCell ref="BY29:CD29"/>
    <mergeCell ref="BD29:BG29"/>
    <mergeCell ref="BI30:BQ30"/>
    <mergeCell ref="BD30:BG30"/>
    <mergeCell ref="DA14:DH14"/>
    <mergeCell ref="DI14:DJ14"/>
    <mergeCell ref="DK14:DL14"/>
    <mergeCell ref="DM14:DQ14"/>
    <mergeCell ref="DR14:DS14"/>
    <mergeCell ref="DA17:DG17"/>
    <mergeCell ref="EU3:EZ3"/>
    <mergeCell ref="EU4:EZ4"/>
    <mergeCell ref="EU5:EZ5"/>
    <mergeCell ref="EU6:EZ6"/>
    <mergeCell ref="EU7:EZ7"/>
    <mergeCell ref="EU8:EZ8"/>
    <mergeCell ref="CM4:CN8"/>
    <mergeCell ref="DG6:DJ6"/>
    <mergeCell ref="DA7:DJ7"/>
    <mergeCell ref="DK7:DM7"/>
    <mergeCell ref="DN7:DW7"/>
    <mergeCell ref="DX7:DZ7"/>
    <mergeCell ref="DA8:DJ8"/>
    <mergeCell ref="DK8:DM8"/>
    <mergeCell ref="DN8:DW8"/>
    <mergeCell ref="CP8:CV8"/>
    <mergeCell ref="CP6:CV6"/>
    <mergeCell ref="DK4:DM4"/>
    <mergeCell ref="DN6:DW6"/>
    <mergeCell ref="CW26:CZ26"/>
    <mergeCell ref="CM27:CN27"/>
    <mergeCell ref="CM2:CN3"/>
    <mergeCell ref="CO2:CV3"/>
    <mergeCell ref="CW2:CZ3"/>
    <mergeCell ref="DX8:DZ8"/>
    <mergeCell ref="DA6:DF6"/>
    <mergeCell ref="CW4:CZ8"/>
    <mergeCell ref="DI17:DK17"/>
    <mergeCell ref="CO26:CV26"/>
    <mergeCell ref="CW9:CZ9"/>
    <mergeCell ref="CW13:CZ17"/>
    <mergeCell ref="CW18:CZ19"/>
    <mergeCell ref="CM13:CN17"/>
    <mergeCell ref="CO13:CV17"/>
    <mergeCell ref="CO9:CV9"/>
    <mergeCell ref="DX5:DZ5"/>
    <mergeCell ref="DK6:DM6"/>
    <mergeCell ref="DX6:DZ6"/>
    <mergeCell ref="DA16:DE16"/>
    <mergeCell ref="DA23:DH23"/>
    <mergeCell ref="DI23:DM23"/>
    <mergeCell ref="DR23:DU23"/>
    <mergeCell ref="DV23:DX23"/>
    <mergeCell ref="AT41:AU42"/>
    <mergeCell ref="BS42:BT42"/>
    <mergeCell ref="BU42:BW42"/>
    <mergeCell ref="DN4:DW4"/>
    <mergeCell ref="DX4:DZ4"/>
    <mergeCell ref="CP5:CV5"/>
    <mergeCell ref="CM9:CN9"/>
    <mergeCell ref="BH31:BN31"/>
    <mergeCell ref="DN20:DX21"/>
    <mergeCell ref="DO10:DR10"/>
    <mergeCell ref="DW10:DZ10"/>
    <mergeCell ref="DT14:DU14"/>
    <mergeCell ref="DA15:DE15"/>
    <mergeCell ref="DG15:DI15"/>
    <mergeCell ref="DL15:DP15"/>
    <mergeCell ref="DR15:DT15"/>
    <mergeCell ref="DL16:DP16"/>
    <mergeCell ref="DR16:DT16"/>
    <mergeCell ref="DA9:DJ9"/>
    <mergeCell ref="CK23:CL27"/>
    <mergeCell ref="CO23:CV24"/>
    <mergeCell ref="CW23:CZ24"/>
    <mergeCell ref="DR24:DU24"/>
    <mergeCell ref="CD35:CG35"/>
    <mergeCell ref="AR3:CG3"/>
    <mergeCell ref="AR14:CG15"/>
    <mergeCell ref="AR17:AY17"/>
    <mergeCell ref="BM17:BT17"/>
    <mergeCell ref="AZ17:BL17"/>
    <mergeCell ref="AT26:AU26"/>
    <mergeCell ref="AV26:BC26"/>
    <mergeCell ref="BK19:CG19"/>
    <mergeCell ref="BK20:CG20"/>
    <mergeCell ref="BK21:CG21"/>
    <mergeCell ref="AR18:AS25"/>
    <mergeCell ref="AR26:AS42"/>
    <mergeCell ref="BD41:BG41"/>
    <mergeCell ref="BD42:BG42"/>
    <mergeCell ref="AV36:BC37"/>
    <mergeCell ref="BH36:BK36"/>
    <mergeCell ref="BH37:BK37"/>
    <mergeCell ref="BI28:BQ28"/>
    <mergeCell ref="CD33:CG33"/>
    <mergeCell ref="CD34:CG34"/>
    <mergeCell ref="BS33:BV33"/>
    <mergeCell ref="BU17:CG17"/>
    <mergeCell ref="BR9:CG9"/>
    <mergeCell ref="BS32:BV32"/>
    <mergeCell ref="AR44:CG45"/>
    <mergeCell ref="AV40:BC40"/>
    <mergeCell ref="BX41:BY41"/>
    <mergeCell ref="BR36:BS36"/>
    <mergeCell ref="BL37:BP37"/>
    <mergeCell ref="BR37:BS37"/>
    <mergeCell ref="BW37:CA37"/>
    <mergeCell ref="AV39:BC39"/>
    <mergeCell ref="BP42:BR42"/>
    <mergeCell ref="BS41:BT41"/>
    <mergeCell ref="BR39:BV39"/>
    <mergeCell ref="BX39:BY39"/>
    <mergeCell ref="BR40:BV40"/>
    <mergeCell ref="BX40:BY40"/>
    <mergeCell ref="CA39:CE39"/>
    <mergeCell ref="CA40:CE40"/>
    <mergeCell ref="BW36:CA36"/>
    <mergeCell ref="BX42:BY42"/>
    <mergeCell ref="AV38:BC38"/>
    <mergeCell ref="AT36:AU37"/>
    <mergeCell ref="AT38:AU40"/>
    <mergeCell ref="BD38:BG40"/>
    <mergeCell ref="AV41:BC41"/>
    <mergeCell ref="AV42:BC42"/>
    <mergeCell ref="EF62:ER62"/>
    <mergeCell ref="EY53:FA53"/>
    <mergeCell ref="EY54:FA54"/>
    <mergeCell ref="EY55:FA55"/>
    <mergeCell ref="EF53:ER53"/>
    <mergeCell ref="EF54:ER54"/>
    <mergeCell ref="EF55:ER55"/>
    <mergeCell ref="EF56:ER56"/>
    <mergeCell ref="EF57:ER57"/>
    <mergeCell ref="EF58:ER58"/>
    <mergeCell ref="EF59:ER59"/>
    <mergeCell ref="EF60:ER60"/>
    <mergeCell ref="EF61:ER61"/>
    <mergeCell ref="DI24:DM24"/>
    <mergeCell ref="DN24:DP24"/>
    <mergeCell ref="BK25:CG25"/>
    <mergeCell ref="BK23:BT23"/>
    <mergeCell ref="BW23:CG23"/>
    <mergeCell ref="BH22:BJ22"/>
    <mergeCell ref="BH23:BJ23"/>
    <mergeCell ref="BH24:BJ24"/>
    <mergeCell ref="BK24:CG24"/>
    <mergeCell ref="DA22:DK22"/>
    <mergeCell ref="DV24:DX24"/>
    <mergeCell ref="CW25:CZ25"/>
    <mergeCell ref="BP6:BQ6"/>
    <mergeCell ref="BP7:BQ7"/>
    <mergeCell ref="BP8:BQ8"/>
    <mergeCell ref="BP9:BQ9"/>
    <mergeCell ref="BR8:CG8"/>
    <mergeCell ref="AT22:AU25"/>
    <mergeCell ref="AV22:BC25"/>
    <mergeCell ref="AT18:AU21"/>
    <mergeCell ref="AV18:BC21"/>
    <mergeCell ref="BL18:BO18"/>
    <mergeCell ref="BQ18:CG18"/>
    <mergeCell ref="BH18:BJ18"/>
    <mergeCell ref="BH19:BJ19"/>
    <mergeCell ref="BH20:BJ20"/>
    <mergeCell ref="BH21:BJ21"/>
    <mergeCell ref="BL22:BO22"/>
    <mergeCell ref="BQ22:CG22"/>
    <mergeCell ref="BD18:BG21"/>
    <mergeCell ref="BD22:BG25"/>
    <mergeCell ref="BH25:BJ25"/>
    <mergeCell ref="AT6:AZ6"/>
    <mergeCell ref="DA24:DH24"/>
    <mergeCell ref="EV29:FB30"/>
    <mergeCell ref="DA20:DG21"/>
    <mergeCell ref="DA18:DG19"/>
    <mergeCell ref="CM38:CN39"/>
    <mergeCell ref="CO38:CV39"/>
    <mergeCell ref="CW38:CZ39"/>
    <mergeCell ref="DA38:DF38"/>
    <mergeCell ref="CO27:CV27"/>
    <mergeCell ref="CW27:CZ27"/>
    <mergeCell ref="DA27:DG27"/>
    <mergeCell ref="DH27:DK27"/>
    <mergeCell ref="DM27:DO27"/>
    <mergeCell ref="DA26:DD26"/>
    <mergeCell ref="DE26:DG26"/>
    <mergeCell ref="CW20:CZ21"/>
    <mergeCell ref="DW28:DY28"/>
    <mergeCell ref="DK28:DL28"/>
    <mergeCell ref="CM35:CN37"/>
    <mergeCell ref="DH38:DY38"/>
    <mergeCell ref="DA39:DF39"/>
    <mergeCell ref="DH39:DY39"/>
    <mergeCell ref="CO25:CV25"/>
    <mergeCell ref="DN18:DX19"/>
    <mergeCell ref="DQ27:DS27"/>
    <mergeCell ref="FK27:FM27"/>
    <mergeCell ref="FN27:FP27"/>
    <mergeCell ref="FQ27:FS27"/>
    <mergeCell ref="EV28:FC28"/>
    <mergeCell ref="FD28:FK28"/>
    <mergeCell ref="CM10:CN12"/>
    <mergeCell ref="CO10:CV12"/>
    <mergeCell ref="CW10:CZ12"/>
    <mergeCell ref="DA10:DB10"/>
    <mergeCell ref="DS10:DV10"/>
    <mergeCell ref="DM10:DN10"/>
    <mergeCell ref="DI10:DL10"/>
    <mergeCell ref="DG10:DH10"/>
    <mergeCell ref="DC10:DF10"/>
    <mergeCell ref="CM20:CN21"/>
    <mergeCell ref="CM18:CN19"/>
    <mergeCell ref="CO20:CV21"/>
    <mergeCell ref="CO18:CV19"/>
    <mergeCell ref="DH18:DK19"/>
    <mergeCell ref="DH20:DK21"/>
    <mergeCell ref="EV27:FC27"/>
    <mergeCell ref="FE27:FG27"/>
    <mergeCell ref="FH27:FJ27"/>
    <mergeCell ref="DG16:DI16"/>
    <mergeCell ref="AR57:AT57"/>
    <mergeCell ref="AR58:AT58"/>
    <mergeCell ref="CM28:CN31"/>
    <mergeCell ref="DU27:DV27"/>
    <mergeCell ref="DX27:DZ27"/>
    <mergeCell ref="DS28:DT28"/>
    <mergeCell ref="CW28:CZ31"/>
    <mergeCell ref="DH28:DJ28"/>
    <mergeCell ref="DM28:DN28"/>
    <mergeCell ref="DO28:DP28"/>
    <mergeCell ref="DQ28:DR28"/>
    <mergeCell ref="AT29:AU29"/>
    <mergeCell ref="AT30:AU30"/>
    <mergeCell ref="AV28:BC28"/>
    <mergeCell ref="AV29:BC29"/>
    <mergeCell ref="BU41:BW41"/>
    <mergeCell ref="CC37:CD37"/>
    <mergeCell ref="BD36:BG37"/>
    <mergeCell ref="CC36:CD36"/>
    <mergeCell ref="BH38:BP38"/>
    <mergeCell ref="BQ38:BY38"/>
    <mergeCell ref="BZ38:CG38"/>
    <mergeCell ref="BO39:BP39"/>
    <mergeCell ref="BX35:CA35"/>
    <mergeCell ref="AR55:AT56"/>
    <mergeCell ref="CN51:DZ51"/>
    <mergeCell ref="AU59:CG59"/>
    <mergeCell ref="CM23:CN26"/>
    <mergeCell ref="CO28:CV31"/>
    <mergeCell ref="DH41:DL41"/>
    <mergeCell ref="DN40:DY40"/>
    <mergeCell ref="DN41:DY41"/>
    <mergeCell ref="DA37:DF37"/>
    <mergeCell ref="DH37:DP37"/>
    <mergeCell ref="DS37:DY37"/>
    <mergeCell ref="DE28:DG28"/>
    <mergeCell ref="AR59:AT59"/>
    <mergeCell ref="AU57:CG57"/>
    <mergeCell ref="AU58:CG58"/>
    <mergeCell ref="AR46:AT46"/>
    <mergeCell ref="AR47:AT47"/>
    <mergeCell ref="AR48:AT48"/>
    <mergeCell ref="AR51:AT51"/>
    <mergeCell ref="AR52:AT52"/>
    <mergeCell ref="AR53:AT53"/>
    <mergeCell ref="AR54:AT54"/>
    <mergeCell ref="DN42:DZ42"/>
    <mergeCell ref="DA32:DD32"/>
    <mergeCell ref="AR60:AT60"/>
    <mergeCell ref="AU46:CG46"/>
    <mergeCell ref="AU47:CG47"/>
    <mergeCell ref="AU48:CG48"/>
    <mergeCell ref="AR49:AT50"/>
    <mergeCell ref="AU49:CG50"/>
    <mergeCell ref="CK2:CL22"/>
    <mergeCell ref="DM22:DX22"/>
    <mergeCell ref="DA31:DD31"/>
    <mergeCell ref="DE31:DG31"/>
    <mergeCell ref="DH31:DL31"/>
    <mergeCell ref="DH30:DL30"/>
    <mergeCell ref="DH29:DL29"/>
    <mergeCell ref="DN29:DY29"/>
    <mergeCell ref="DN30:DY30"/>
    <mergeCell ref="DN31:DY31"/>
    <mergeCell ref="DA5:DJ5"/>
    <mergeCell ref="DK5:DM5"/>
    <mergeCell ref="DN5:DW5"/>
    <mergeCell ref="CP7:CV7"/>
    <mergeCell ref="DF11:DY11"/>
    <mergeCell ref="DF12:DY12"/>
    <mergeCell ref="DA11:DD11"/>
    <mergeCell ref="DA12:DD12"/>
    <mergeCell ref="AU60:CG60"/>
    <mergeCell ref="CK48:CM48"/>
    <mergeCell ref="CN48:DZ48"/>
    <mergeCell ref="CK52:CM52"/>
    <mergeCell ref="CN52:DZ52"/>
    <mergeCell ref="CN46:DZ47"/>
    <mergeCell ref="CK46:CM47"/>
    <mergeCell ref="CK51:CM51"/>
    <mergeCell ref="AU51:CG51"/>
    <mergeCell ref="AU52:CG52"/>
    <mergeCell ref="AU53:CG53"/>
    <mergeCell ref="AU54:CG54"/>
    <mergeCell ref="AU55:CG56"/>
  </mergeCells>
  <phoneticPr fontId="1"/>
  <conditionalFormatting sqref="BD26:BG27">
    <cfRule type="expression" dxfId="139" priority="218" stopIfTrue="1">
      <formula>$BH$26=""</formula>
    </cfRule>
  </conditionalFormatting>
  <conditionalFormatting sqref="BO31:BR31">
    <cfRule type="expression" dxfId="138" priority="214" stopIfTrue="1">
      <formula>$BO$31=$EU$14</formula>
    </cfRule>
  </conditionalFormatting>
  <conditionalFormatting sqref="BO35:BR35">
    <cfRule type="expression" dxfId="136" priority="212" stopIfTrue="1">
      <formula>$BO$35=$EU$14</formula>
    </cfRule>
  </conditionalFormatting>
  <conditionalFormatting sqref="BH28:BI28">
    <cfRule type="expression" dxfId="135" priority="210" stopIfTrue="1">
      <formula>$BI$28=$EU$14</formula>
    </cfRule>
  </conditionalFormatting>
  <conditionalFormatting sqref="BW35:CG35 BS35">
    <cfRule type="expression" dxfId="133" priority="207" stopIfTrue="1">
      <formula>$BO$35=$EU$16</formula>
    </cfRule>
  </conditionalFormatting>
  <conditionalFormatting sqref="DG6:DJ6">
    <cfRule type="expression" dxfId="132" priority="197" stopIfTrue="1">
      <formula>OR($DA$6=100,$DA$6=150,$DA$6=200)</formula>
    </cfRule>
    <cfRule type="expression" dxfId="131" priority="32">
      <formula>$DG$6=$EF$24</formula>
    </cfRule>
    <cfRule type="expression" dxfId="130" priority="30">
      <formula>$DA$2=$EU$24</formula>
    </cfRule>
    <cfRule type="expression" dxfId="129" priority="28">
      <formula>$DA$2=$EU$23</formula>
    </cfRule>
    <cfRule type="expression" dxfId="128" priority="23">
      <formula>$DA$4=$EF$54</formula>
    </cfRule>
    <cfRule type="expression" dxfId="127" priority="22">
      <formula>$DA$4=$EF$55</formula>
    </cfRule>
    <cfRule type="expression" dxfId="126" priority="21">
      <formula>$DA$4=$EF$58</formula>
    </cfRule>
    <cfRule type="expression" dxfId="125" priority="20">
      <formula>$DA$4=$EF$59</formula>
    </cfRule>
    <cfRule type="expression" dxfId="124" priority="19">
      <formula>$DA$4=$EF$60</formula>
    </cfRule>
    <cfRule type="expression" dxfId="123" priority="18">
      <formula>$DA$4=$EF$60</formula>
    </cfRule>
    <cfRule type="expression" dxfId="122" priority="17">
      <formula>$DA$4=$EF$61</formula>
    </cfRule>
    <cfRule type="expression" dxfId="121" priority="16">
      <formula>$DA$4=$EF$62</formula>
    </cfRule>
  </conditionalFormatting>
  <conditionalFormatting sqref="DA2:DZ3">
    <cfRule type="expression" dxfId="120" priority="191" stopIfTrue="1">
      <formula>$DA$2=$EU$20</formula>
    </cfRule>
  </conditionalFormatting>
  <conditionalFormatting sqref="DA4:DJ4">
    <cfRule type="expression" dxfId="119" priority="33">
      <formula>$DA$4=$EF$24</formula>
    </cfRule>
    <cfRule type="expression" dxfId="118" priority="29">
      <formula>$DA$2=$EU$23</formula>
    </cfRule>
    <cfRule type="expression" dxfId="117" priority="13">
      <formula>$CW$4=用途地域の指定なし</formula>
    </cfRule>
    <cfRule type="expression" dxfId="116" priority="11">
      <formula>$DA$2=$EU$24</formula>
    </cfRule>
  </conditionalFormatting>
  <conditionalFormatting sqref="DA4:DM8">
    <cfRule type="expression" dxfId="115" priority="187">
      <formula>$DA$2=$EU$23</formula>
    </cfRule>
    <cfRule type="expression" dxfId="114" priority="12">
      <formula>$DA$2=$EU$24</formula>
    </cfRule>
  </conditionalFormatting>
  <conditionalFormatting sqref="DN4:DZ5 DX6:DZ8">
    <cfRule type="expression" dxfId="113" priority="186">
      <formula>$DA$2=$EU$21</formula>
    </cfRule>
  </conditionalFormatting>
  <conditionalFormatting sqref="CW4:CZ8">
    <cfRule type="expression" dxfId="112" priority="185">
      <formula>$CW$4=$EV$20</formula>
    </cfRule>
  </conditionalFormatting>
  <conditionalFormatting sqref="DA9:DJ9">
    <cfRule type="expression" dxfId="111" priority="184">
      <formula>$DA$9=$EW$20</formula>
    </cfRule>
  </conditionalFormatting>
  <conditionalFormatting sqref="CW10:CW11">
    <cfRule type="expression" dxfId="110" priority="183">
      <formula>$CW$10=$EX$20</formula>
    </cfRule>
  </conditionalFormatting>
  <conditionalFormatting sqref="DA13:DZ17">
    <cfRule type="expression" dxfId="109" priority="181">
      <formula>$CW$13=$EZ$16</formula>
    </cfRule>
  </conditionalFormatting>
  <conditionalFormatting sqref="CW13:CZ17">
    <cfRule type="expression" dxfId="108" priority="180">
      <formula>$CW$13=$EZ$14</formula>
    </cfRule>
  </conditionalFormatting>
  <conditionalFormatting sqref="CW18:CZ19">
    <cfRule type="expression" dxfId="107" priority="179">
      <formula>$CW$18=$FD$14</formula>
    </cfRule>
  </conditionalFormatting>
  <conditionalFormatting sqref="CW20:CZ21">
    <cfRule type="expression" dxfId="106" priority="178">
      <formula>$CW$20=$EU$14</formula>
    </cfRule>
  </conditionalFormatting>
  <conditionalFormatting sqref="DA23:DZ24">
    <cfRule type="expression" dxfId="105" priority="165">
      <formula>$CW$23=$FH$16</formula>
    </cfRule>
  </conditionalFormatting>
  <conditionalFormatting sqref="DR23:DZ23">
    <cfRule type="expression" dxfId="104" priority="164">
      <formula>$DN$23=$EU$16</formula>
    </cfRule>
  </conditionalFormatting>
  <conditionalFormatting sqref="DR24:DZ24">
    <cfRule type="expression" dxfId="103" priority="163">
      <formula>$DN$24=$EU$16</formula>
    </cfRule>
  </conditionalFormatting>
  <conditionalFormatting sqref="CW40:DA40 DE40 DH40 CW41:DH41 DM40:DN41 DZ40:DZ41">
    <cfRule type="expression" dxfId="102" priority="160">
      <formula>$DA$2=$EU$22</formula>
    </cfRule>
    <cfRule type="expression" dxfId="101" priority="161">
      <formula>$DA$2=$EU$21</formula>
    </cfRule>
  </conditionalFormatting>
  <conditionalFormatting sqref="DA26:DZ26">
    <cfRule type="expression" dxfId="100" priority="155">
      <formula>$CW$26=$FH$16</formula>
    </cfRule>
  </conditionalFormatting>
  <conditionalFormatting sqref="DH27:DZ27">
    <cfRule type="expression" dxfId="99" priority="152">
      <formula>$DA$27=$FP$16</formula>
    </cfRule>
  </conditionalFormatting>
  <conditionalFormatting sqref="DA27:DZ27">
    <cfRule type="expression" dxfId="98" priority="151">
      <formula>$CW$27=$FH$16</formula>
    </cfRule>
  </conditionalFormatting>
  <conditionalFormatting sqref="DH28 DA28:DA31 DK28 DN31 DN29 DM28 DE28:DE31 DS28 DW28 DZ28:DZ31">
    <cfRule type="expression" dxfId="97" priority="140">
      <formula>$CW$28=$EU$16</formula>
    </cfRule>
  </conditionalFormatting>
  <conditionalFormatting sqref="DA38:DA39 DG38:DH39 DZ38:DZ39">
    <cfRule type="expression" dxfId="96" priority="137">
      <formula>$CW$38=$FD$16</formula>
    </cfRule>
  </conditionalFormatting>
  <conditionalFormatting sqref="DA40 DE40 DH40 DA41:DH41 DM40:DN41 DZ40:DZ41">
    <cfRule type="expression" dxfId="95" priority="136">
      <formula>$CW$40=$FD$16</formula>
    </cfRule>
  </conditionalFormatting>
  <conditionalFormatting sqref="CW28">
    <cfRule type="expression" dxfId="94" priority="134">
      <formula>$CW$28=$EU$14</formula>
    </cfRule>
  </conditionalFormatting>
  <conditionalFormatting sqref="CW32">
    <cfRule type="expression" dxfId="93" priority="133">
      <formula>$CW$32=$EU$14</formula>
    </cfRule>
  </conditionalFormatting>
  <conditionalFormatting sqref="CW35">
    <cfRule type="expression" dxfId="92" priority="132">
      <formula>$CW$35=$EU$14</formula>
    </cfRule>
  </conditionalFormatting>
  <conditionalFormatting sqref="CW38:CZ39">
    <cfRule type="expression" dxfId="91" priority="131">
      <formula>$CW$38=$EU$14</formula>
    </cfRule>
  </conditionalFormatting>
  <conditionalFormatting sqref="CW40:CZ41">
    <cfRule type="expression" dxfId="90" priority="70">
      <formula>$DA$2=$EU$21:$EU$23</formula>
    </cfRule>
    <cfRule type="expression" dxfId="89" priority="130">
      <formula>$CW$40=$EU$14</formula>
    </cfRule>
    <cfRule type="expression" dxfId="88" priority="35">
      <formula>$DA$2=$EU$22</formula>
    </cfRule>
    <cfRule type="expression" dxfId="87" priority="8">
      <formula>$DA$2=$EU$23</formula>
    </cfRule>
  </conditionalFormatting>
  <conditionalFormatting sqref="CW42:CZ44">
    <cfRule type="expression" dxfId="86" priority="129">
      <formula>$CW$42=$EU$14</formula>
    </cfRule>
  </conditionalFormatting>
  <conditionalFormatting sqref="CW23:CZ24">
    <cfRule type="expression" dxfId="85" priority="128">
      <formula>$CW$23=$EU$14</formula>
    </cfRule>
  </conditionalFormatting>
  <conditionalFormatting sqref="CW25:CZ25">
    <cfRule type="expression" dxfId="84" priority="127">
      <formula>$CW$25=$EU$14</formula>
    </cfRule>
  </conditionalFormatting>
  <conditionalFormatting sqref="CW26:CZ26">
    <cfRule type="expression" dxfId="83" priority="126">
      <formula>$CW$26=$EU$14</formula>
    </cfRule>
  </conditionalFormatting>
  <conditionalFormatting sqref="CW27:CZ27">
    <cfRule type="expression" dxfId="82" priority="125">
      <formula>$CW$27=$EU$14</formula>
    </cfRule>
  </conditionalFormatting>
  <conditionalFormatting sqref="DA42:DZ42">
    <cfRule type="expression" dxfId="81" priority="123">
      <formula>$CW$42=$FD$16</formula>
    </cfRule>
  </conditionalFormatting>
  <conditionalFormatting sqref="DA25:DZ25">
    <cfRule type="expression" dxfId="80" priority="122">
      <formula>$CW$25=$FH$16</formula>
    </cfRule>
  </conditionalFormatting>
  <conditionalFormatting sqref="DA22">
    <cfRule type="expression" dxfId="79" priority="120">
      <formula>$DA$22=$EU$14</formula>
    </cfRule>
  </conditionalFormatting>
  <conditionalFormatting sqref="BY29:CD29">
    <cfRule type="expression" dxfId="78" priority="119">
      <formula>$BY$29&lt;&gt;""</formula>
    </cfRule>
  </conditionalFormatting>
  <conditionalFormatting sqref="DA18:DZ19">
    <cfRule type="expression" dxfId="77" priority="118">
      <formula>$CW$18=$FD$16</formula>
    </cfRule>
  </conditionalFormatting>
  <conditionalFormatting sqref="DA20:DZ21">
    <cfRule type="expression" dxfId="76" priority="117">
      <formula>$CW$20=$EU$16</formula>
    </cfRule>
  </conditionalFormatting>
  <conditionalFormatting sqref="DH18:DK19">
    <cfRule type="expression" dxfId="75" priority="116">
      <formula>OR(AND(DH18=$FD$14,CW18=$FD$15),AND(DH18=$FD$14,CW18=$FD$14))</formula>
    </cfRule>
  </conditionalFormatting>
  <conditionalFormatting sqref="DH20:DK21">
    <cfRule type="expression" dxfId="74" priority="114">
      <formula>OR(AND(DH20=$FD$14,CW20=$FD$15),AND(DH20=$FD$14,CW20=$FD$14))</formula>
    </cfRule>
  </conditionalFormatting>
  <conditionalFormatting sqref="DN23:DP23">
    <cfRule type="expression" dxfId="73" priority="113">
      <formula>OR(AND($DN$23=$EU$14,$CW$23=$EU$14),AND($DN$23=$EU$14,$CW$23=$FH$15))</formula>
    </cfRule>
  </conditionalFormatting>
  <conditionalFormatting sqref="DN24:DP24">
    <cfRule type="expression" dxfId="72" priority="112">
      <formula>OR(AND($DN$24=$EU$14,$CW$23=$FH$14),AND($DN$24=$EU$14,$CW$23=$FH$15))</formula>
    </cfRule>
  </conditionalFormatting>
  <conditionalFormatting sqref="DV23:DX23">
    <cfRule type="expression" dxfId="71" priority="110">
      <formula>OR(AND($CW$23=$FH$14,$DN$23=$EU$14,$DV$23=$EU$14),AND($CW$23=$FH$14,$DN$23=$EU$15,$DV$23=$EU$14),AND($CW$23=$FH$15,$DN$23=$EU$14,$DV$23=$EU$14),AND($CW$23=$FH$15,$DN$23=$EU$15,$DV$23=$EU$14))</formula>
    </cfRule>
  </conditionalFormatting>
  <conditionalFormatting sqref="DV24:DX24">
    <cfRule type="expression" dxfId="70" priority="109">
      <formula>OR(AND($CW$23=$FH$14,$DN$24=$EU$14,$DV$24=$EU$14),AND($CW$23=$EU$14,$DN$24=$EU$15,$DV$24=$EU$14),AND($CW$23=$FH$15,$DN$24=$EU$14,$DV$24=$EU$14),AND($CW$23=$FH$15,$DN$24=$EU$15,$DV$24=$EU$14))</formula>
    </cfRule>
  </conditionalFormatting>
  <conditionalFormatting sqref="DI10:DL10">
    <cfRule type="expression" dxfId="69" priority="79">
      <formula>$DC$10=$EV$33</formula>
    </cfRule>
    <cfRule type="expression" dxfId="68" priority="107">
      <formula>OR(AND($CW$10=$EX$20,$DI$10=$EV$31),AND($CW$10=$EX$21,$DI$10=$EV$31))</formula>
    </cfRule>
  </conditionalFormatting>
  <conditionalFormatting sqref="DO10:DR10">
    <cfRule type="expression" dxfId="67" priority="77">
      <formula>$DA$2=$EU$23</formula>
    </cfRule>
    <cfRule type="expression" dxfId="66" priority="78">
      <formula>$DO$10=$FB$31</formula>
    </cfRule>
    <cfRule type="expression" dxfId="65" priority="106">
      <formula>OR(AND($CW$10=$EX$20,$DC$10=$EV$31,$DO$10=$EV$31,$DI$10=$FB$31),AND($CW$10=$EX$20,$DC$10=$EV$31,$DO$10=$EV$31,$DI$10=$FB$32),AND($CW$10=$EX$20,$DC$10=$EV$31,$DO$10=$EV$31,$DI$10=$FB$33),AND($CW$10=$EX$20,$DC$10=$EV$32,$DO$10=$EV$31,$DI$10=$FB$31),AND($CW$10=$EX$20,$DC$10=$EV$32,$DO$10=$EV$31,$DI$10=$FB$32),AND($CW$10=$EX$20,$DC$10=$EV$32,$DO$10=$EV$31,$DI$10=$FB$33),AND($CW$10=$EX$21,$DC$10=$EV$31,$DO$10=$FB$31,$DI$10=$EV$31),AND($CW$10=$EX$21,$DC$10=$EV$31,$DO$10=$EV$31,$DI$10=$FB$32),AND($CW$10=$EX$21,$DC$10=$FB$31,$DO$10=$FB$31,$DI$10=$FB$33),AND($CW$10=$EX$21,$DC$10=$EV$32,$DO$10=$EV$31,$DI$10=$FB$31),AND($CW$10=$EX$21,$DC$10=$EV$32,$DO$10=$EV$31,$DI$10=$FB$32),AND($CW$10=$EX$21,$DC$10=$EV$32,$DO$10=$EV$31,$DI$10=$FB$33))</formula>
    </cfRule>
    <cfRule type="expression" dxfId="64" priority="9">
      <formula>$DA$2=$EU$24</formula>
    </cfRule>
  </conditionalFormatting>
  <conditionalFormatting sqref="DA10:DZ10 DA11 DF11">
    <cfRule type="expression" dxfId="63" priority="104">
      <formula>$CW$10=$EX$24</formula>
    </cfRule>
  </conditionalFormatting>
  <conditionalFormatting sqref="DE25:DG25">
    <cfRule type="expression" dxfId="62" priority="102">
      <formula>OR(AND($CW$25=$FH$14,$DE$25=$FH$14),AND($CW$25=$FH$15,$DE$25=$EU$14))</formula>
    </cfRule>
  </conditionalFormatting>
  <conditionalFormatting sqref="DE26:DG26">
    <cfRule type="expression" dxfId="61" priority="101">
      <formula>OR(AND($CW$26=$FB$31,$DE$26=$FB$31),AND($CW$26=$FH$15,$DE$26=$FB$31))</formula>
    </cfRule>
  </conditionalFormatting>
  <conditionalFormatting sqref="DA27:DG27">
    <cfRule type="expression" dxfId="60" priority="100">
      <formula>OR(AND($CW$27=$FB$31,$DA$27=$FB$31),AND($CW$27=$FH$15,$DA$27=$FB$31))</formula>
    </cfRule>
  </conditionalFormatting>
  <conditionalFormatting sqref="DH29:DH31">
    <cfRule type="expression" dxfId="59" priority="95">
      <formula>$CW$28=$EU$16</formula>
    </cfRule>
  </conditionalFormatting>
  <conditionalFormatting sqref="DM29:DM31">
    <cfRule type="expression" dxfId="58" priority="94">
      <formula>$CW$28=$EU$16</formula>
    </cfRule>
  </conditionalFormatting>
  <conditionalFormatting sqref="DM22:DX22">
    <cfRule type="expression" dxfId="57" priority="93">
      <formula>$DA$22=$FK$43</formula>
    </cfRule>
  </conditionalFormatting>
  <conditionalFormatting sqref="DN30">
    <cfRule type="expression" dxfId="56" priority="90">
      <formula>$CW$28=$EU$16</formula>
    </cfRule>
  </conditionalFormatting>
  <conditionalFormatting sqref="DO28">
    <cfRule type="expression" dxfId="55" priority="89">
      <formula>$CW$28=$EU$16</formula>
    </cfRule>
  </conditionalFormatting>
  <conditionalFormatting sqref="DQ28">
    <cfRule type="expression" dxfId="54" priority="86">
      <formula>$CW$28=$EU$16</formula>
    </cfRule>
  </conditionalFormatting>
  <conditionalFormatting sqref="DU28">
    <cfRule type="expression" dxfId="53" priority="85">
      <formula>$CW$28=$EU$16</formula>
    </cfRule>
  </conditionalFormatting>
  <conditionalFormatting sqref="DA32:DZ34">
    <cfRule type="expression" dxfId="52" priority="81">
      <formula>$CW$32=$EU$16</formula>
    </cfRule>
  </conditionalFormatting>
  <conditionalFormatting sqref="DA35:DZ37">
    <cfRule type="expression" dxfId="51" priority="80">
      <formula>$CW$35=$EU$16</formula>
    </cfRule>
  </conditionalFormatting>
  <conditionalFormatting sqref="DH28:DZ28">
    <cfRule type="expression" dxfId="50" priority="76">
      <formula>$DE$28=$FD$22</formula>
    </cfRule>
  </conditionalFormatting>
  <conditionalFormatting sqref="DH29:DZ29">
    <cfRule type="expression" dxfId="49" priority="75">
      <formula>$DE$29=$FK$22</formula>
    </cfRule>
  </conditionalFormatting>
  <conditionalFormatting sqref="DH30:DZ30">
    <cfRule type="expression" dxfId="48" priority="74">
      <formula>$DE$30=$FK$22</formula>
    </cfRule>
  </conditionalFormatting>
  <conditionalFormatting sqref="DH31:DZ31">
    <cfRule type="expression" dxfId="47" priority="73">
      <formula>$DE$31=$FH$21</formula>
    </cfRule>
  </conditionalFormatting>
  <conditionalFormatting sqref="DH33:DZ33">
    <cfRule type="expression" dxfId="46" priority="72">
      <formula>$DE$33=$FK$22</formula>
    </cfRule>
  </conditionalFormatting>
  <conditionalFormatting sqref="DH36:DZ36">
    <cfRule type="expression" dxfId="45" priority="71">
      <formula>$DE$36=$FK$22</formula>
    </cfRule>
  </conditionalFormatting>
  <conditionalFormatting sqref="DH40:DZ41">
    <cfRule type="expression" dxfId="44" priority="68">
      <formula>$DE$40=$FD$22</formula>
    </cfRule>
    <cfRule type="expression" dxfId="43" priority="69">
      <formula>$FD$22</formula>
    </cfRule>
  </conditionalFormatting>
  <conditionalFormatting sqref="DH27:DK27">
    <cfRule type="expression" dxfId="42" priority="65">
      <formula>$DH$27=$EF$24</formula>
    </cfRule>
    <cfRule type="expression" dxfId="41" priority="63">
      <formula>$DA$27=$FP$16</formula>
    </cfRule>
    <cfRule type="expression" dxfId="40" priority="62">
      <formula>$CW$27=$FH$16</formula>
    </cfRule>
  </conditionalFormatting>
  <conditionalFormatting sqref="DE28:DG28">
    <cfRule type="expression" dxfId="39" priority="61">
      <formula>$DE$28=$EF$24</formula>
    </cfRule>
    <cfRule type="expression" dxfId="38" priority="57">
      <formula>$CW$28=$EU$16</formula>
    </cfRule>
  </conditionalFormatting>
  <conditionalFormatting sqref="DE29:DG29">
    <cfRule type="expression" dxfId="37" priority="60">
      <formula>$DE$29=$EF$24</formula>
    </cfRule>
    <cfRule type="expression" dxfId="36" priority="56">
      <formula>$CW$28=$EU$16</formula>
    </cfRule>
  </conditionalFormatting>
  <conditionalFormatting sqref="DE30:DG30">
    <cfRule type="expression" dxfId="35" priority="59">
      <formula>$DE$30=$EF$39</formula>
    </cfRule>
    <cfRule type="expression" dxfId="34" priority="55">
      <formula>$CW$28=$EU$16</formula>
    </cfRule>
  </conditionalFormatting>
  <conditionalFormatting sqref="DE31:DG31">
    <cfRule type="expression" dxfId="33" priority="58">
      <formula>$DE$31=$EF$24</formula>
    </cfRule>
    <cfRule type="expression" dxfId="32" priority="54">
      <formula>$CW$28=$EU$16</formula>
    </cfRule>
  </conditionalFormatting>
  <conditionalFormatting sqref="DE32:DG32">
    <cfRule type="expression" dxfId="31" priority="53">
      <formula>$CW$32=$EF$39</formula>
    </cfRule>
  </conditionalFormatting>
  <conditionalFormatting sqref="DE33:DG33">
    <cfRule type="expression" dxfId="30" priority="52">
      <formula>$DE$33=$EF$39</formula>
    </cfRule>
    <cfRule type="expression" dxfId="29" priority="50">
      <formula>$CW$32=$EU$16</formula>
    </cfRule>
  </conditionalFormatting>
  <conditionalFormatting sqref="DH34:DP34">
    <cfRule type="expression" dxfId="28" priority="51">
      <formula>$DH$34=$EF$24</formula>
    </cfRule>
    <cfRule type="expression" dxfId="27" priority="49">
      <formula>$CW$32=$EU$16</formula>
    </cfRule>
  </conditionalFormatting>
  <conditionalFormatting sqref="DE35:DG35">
    <cfRule type="expression" dxfId="26" priority="48">
      <formula>$DE$35=$EF$39</formula>
    </cfRule>
    <cfRule type="expression" dxfId="25" priority="45">
      <formula>$CW$35=$EU$16</formula>
    </cfRule>
  </conditionalFormatting>
  <conditionalFormatting sqref="DE36:DG36">
    <cfRule type="expression" dxfId="24" priority="47">
      <formula>$DE$36=$EF$39</formula>
    </cfRule>
    <cfRule type="expression" dxfId="23" priority="44">
      <formula>$CW$35=$EU$16</formula>
    </cfRule>
  </conditionalFormatting>
  <conditionalFormatting sqref="DH37:DP37">
    <cfRule type="expression" dxfId="22" priority="46">
      <formula>$DH$37=$EF$24</formula>
    </cfRule>
    <cfRule type="expression" dxfId="21" priority="43">
      <formula>$CW$35=$EU$16</formula>
    </cfRule>
  </conditionalFormatting>
  <conditionalFormatting sqref="DH39:DY39">
    <cfRule type="expression" dxfId="20" priority="42">
      <formula>$DH$39=$EF$39</formula>
    </cfRule>
    <cfRule type="expression" dxfId="19" priority="41">
      <formula>$CW$38=$FD$16</formula>
    </cfRule>
  </conditionalFormatting>
  <conditionalFormatting sqref="DE40:DG40">
    <cfRule type="expression" dxfId="18" priority="40">
      <formula>$DE$40=$EF$24</formula>
    </cfRule>
    <cfRule type="expression" dxfId="17" priority="38">
      <formula>$CW$40=$FD$16</formula>
    </cfRule>
    <cfRule type="expression" dxfId="16" priority="36">
      <formula>$DA$2=$EU$21</formula>
    </cfRule>
    <cfRule type="expression" dxfId="15" priority="34">
      <formula>$DA$2=$EU$22</formula>
    </cfRule>
    <cfRule type="expression" dxfId="14" priority="7">
      <formula>$DA$2=$EU$23</formula>
    </cfRule>
  </conditionalFormatting>
  <conditionalFormatting sqref="DA42:DM42">
    <cfRule type="expression" dxfId="13" priority="39">
      <formula>$DA$42=$EF$24</formula>
    </cfRule>
    <cfRule type="expression" dxfId="12" priority="37">
      <formula>$CW$42=$FD$16</formula>
    </cfRule>
  </conditionalFormatting>
  <conditionalFormatting sqref="DH13:DT13">
    <cfRule type="expression" dxfId="11" priority="27">
      <formula>$DH$13=$EF$24</formula>
    </cfRule>
    <cfRule type="expression" dxfId="10" priority="26">
      <formula>$CW$13=$EZ$16</formula>
    </cfRule>
  </conditionalFormatting>
  <conditionalFormatting sqref="DS10:DZ10">
    <cfRule type="expression" dxfId="9" priority="24">
      <formula>$DO$10=$FX$9</formula>
    </cfRule>
  </conditionalFormatting>
  <conditionalFormatting sqref="DC10:DF10">
    <cfRule type="expression" dxfId="8" priority="15">
      <formula>$DC$10=$GA$3</formula>
    </cfRule>
    <cfRule type="expression" dxfId="7" priority="10">
      <formula>$DA$2=$EU$24</formula>
    </cfRule>
  </conditionalFormatting>
  <conditionalFormatting sqref="CW40:DZ41">
    <cfRule type="expression" dxfId="6" priority="14">
      <formula>$DA$2=$EU$23</formula>
    </cfRule>
  </conditionalFormatting>
  <conditionalFormatting sqref="DN6:DW6">
    <cfRule type="expression" dxfId="5" priority="6">
      <formula>$DA$2=$EU$21</formula>
    </cfRule>
  </conditionalFormatting>
  <conditionalFormatting sqref="DN7:DW7">
    <cfRule type="expression" dxfId="4" priority="5">
      <formula>$DA$2=$EU$21</formula>
    </cfRule>
  </conditionalFormatting>
  <conditionalFormatting sqref="DN8:DW8">
    <cfRule type="expression" dxfId="3" priority="4">
      <formula>$DA$2=$EU$21</formula>
    </cfRule>
  </conditionalFormatting>
  <conditionalFormatting sqref="DN4:DZ8">
    <cfRule type="expression" dxfId="2" priority="3">
      <formula>$DA$2=$EU$24</formula>
    </cfRule>
  </conditionalFormatting>
  <conditionalFormatting sqref="BO32:BR34">
    <cfRule type="expression" dxfId="1" priority="2" stopIfTrue="1">
      <formula>$BO$32=$EU$14</formula>
    </cfRule>
  </conditionalFormatting>
  <conditionalFormatting sqref="BS32:CG34">
    <cfRule type="expression" dxfId="0" priority="1" stopIfTrue="1">
      <formula>$BO$32=$EU$16</formula>
    </cfRule>
  </conditionalFormatting>
  <dataValidations count="37">
    <dataValidation type="list" allowBlank="1" showInputMessage="1" showErrorMessage="1" sqref="DI14:DJ14" xr:uid="{00000000-0002-0000-0000-000000000000}">
      <formula1>"□有,■有"</formula1>
    </dataValidation>
    <dataValidation type="list" allowBlank="1" showInputMessage="1" showErrorMessage="1" sqref="DK14:DL14" xr:uid="{00000000-0002-0000-0000-000001000000}">
      <formula1>"□無,■無"</formula1>
    </dataValidation>
    <dataValidation type="list" allowBlank="1" showInputMessage="1" showErrorMessage="1" sqref="DR14:DS14" xr:uid="{00000000-0002-0000-0000-000002000000}">
      <formula1>"□済,■済"</formula1>
    </dataValidation>
    <dataValidation type="list" allowBlank="1" showInputMessage="1" showErrorMessage="1" sqref="DT14:DU14" xr:uid="{00000000-0002-0000-0000-000003000000}">
      <formula1>"□未,■未"</formula1>
    </dataValidation>
    <dataValidation type="list" allowBlank="1" showInputMessage="1" showErrorMessage="1" sqref="DA17:DG17" xr:uid="{00000000-0002-0000-0000-000004000000}">
      <formula1>"□最低敷地面積,■最低敷地面積"</formula1>
    </dataValidation>
    <dataValidation type="list" allowBlank="1" showInputMessage="1" showErrorMessage="1" sqref="DL16:DP16" xr:uid="{00000000-0002-0000-0000-000005000000}">
      <formula1>"□高さ制限,■高さ制限"</formula1>
    </dataValidation>
    <dataValidation type="list" allowBlank="1" showInputMessage="1" showErrorMessage="1" sqref="DA16:DE16" xr:uid="{00000000-0002-0000-0000-000006000000}">
      <formula1>"□壁面後退,■壁面後退"</formula1>
    </dataValidation>
    <dataValidation type="list" allowBlank="1" showInputMessage="1" showErrorMessage="1" sqref="DL15:DP15" xr:uid="{00000000-0002-0000-0000-000007000000}">
      <formula1>"□容積率,■容積率"</formula1>
    </dataValidation>
    <dataValidation type="list" allowBlank="1" showInputMessage="1" showErrorMessage="1" sqref="DA15:DE15" xr:uid="{00000000-0002-0000-0000-000008000000}">
      <formula1>"□建ぺい率,■建ぺい率"</formula1>
    </dataValidation>
    <dataValidation type="list" allowBlank="1" showInputMessage="1" showErrorMessage="1" sqref="BI28" xr:uid="{00000000-0002-0000-0000-000009000000}">
      <formula1>$EU$4:$EU$10</formula1>
    </dataValidation>
    <dataValidation type="list" allowBlank="1" showInputMessage="1" showErrorMessage="1" sqref="BO35 BO32" xr:uid="{00000000-0002-0000-0000-00000A000000}">
      <formula1>"未選択,有,無,"</formula1>
    </dataValidation>
    <dataValidation type="list" allowBlank="1" showInputMessage="1" showErrorMessage="1" sqref="BO31:BR31 CW20:CZ21 CW28 CW32 CW35" xr:uid="{00000000-0002-0000-0000-00000B000000}">
      <formula1>$EU$14:$EU$16</formula1>
    </dataValidation>
    <dataValidation type="list" allowBlank="1" showInputMessage="1" showErrorMessage="1" sqref="DA2:DZ3" xr:uid="{00000000-0002-0000-0000-00000C000000}">
      <formula1>$EU$20:$EU$24</formula1>
    </dataValidation>
    <dataValidation type="list" allowBlank="1" showInputMessage="1" sqref="DA4:DJ4" xr:uid="{00000000-0002-0000-0000-00000D000000}">
      <formula1>$EF$53:$EF$62</formula1>
    </dataValidation>
    <dataValidation type="list" allowBlank="1" showInputMessage="1" showErrorMessage="1" prompt="指定容積率が複数存在する場合のみ記入してください。" sqref="DG6:DJ6" xr:uid="{00000000-0002-0000-0000-00000E000000}">
      <formula1>"未選択,150,200"</formula1>
    </dataValidation>
    <dataValidation type="list" allowBlank="1" showInputMessage="1" showErrorMessage="1" sqref="CW13:CZ17" xr:uid="{00000000-0002-0000-0000-00000F000000}">
      <formula1>$EZ$14:$EZ$16</formula1>
    </dataValidation>
    <dataValidation type="list" allowBlank="1" showInputMessage="1" showErrorMessage="1" sqref="CW18:CZ19 CW38:CZ42" xr:uid="{00000000-0002-0000-0000-000010000000}">
      <formula1>$FD$14:$FD$16</formula1>
    </dataValidation>
    <dataValidation type="list" allowBlank="1" showInputMessage="1" showErrorMessage="1" sqref="DV23:DV24 DE25:DE26 DH18:DK21" xr:uid="{00000000-0002-0000-0000-000011000000}">
      <formula1>"未選択,提出済,未提出"</formula1>
    </dataValidation>
    <dataValidation type="list" allowBlank="1" showInputMessage="1" showErrorMessage="1" sqref="DN23:DN24" xr:uid="{00000000-0002-0000-0000-000012000000}">
      <formula1>"未選択,有,無"</formula1>
    </dataValidation>
    <dataValidation type="list" allowBlank="1" showInputMessage="1" showErrorMessage="1" sqref="DA27:DG27" xr:uid="{00000000-0002-0000-0000-000013000000}">
      <formula1>$FP$14:$FP$17</formula1>
    </dataValidation>
    <dataValidation type="list" allowBlank="1" showInputMessage="1" sqref="DR34" xr:uid="{00000000-0002-0000-0000-000014000000}">
      <formula1>$CM$14:$CM$16</formula1>
    </dataValidation>
    <dataValidation type="list" allowBlank="1" showInputMessage="1" showErrorMessage="1" sqref="DH37:DP37" xr:uid="{00000000-0002-0000-0000-000015000000}">
      <formula1>$EF$27:$EF$39</formula1>
    </dataValidation>
    <dataValidation type="list" allowBlank="1" showInputMessage="1" showErrorMessage="1" sqref="DH27:DK27" xr:uid="{00000000-0002-0000-0000-000016000000}">
      <formula1>$FL$14:$FL$16</formula1>
    </dataValidation>
    <dataValidation type="list" allowBlank="1" showInputMessage="1" showErrorMessage="1" sqref="CW23:CZ27" xr:uid="{00000000-0002-0000-0000-000017000000}">
      <formula1>$FH$14:$FH$16</formula1>
    </dataValidation>
    <dataValidation type="list" allowBlank="1" showInputMessage="1" showErrorMessage="1" sqref="DO10:DR10" xr:uid="{00000000-0002-0000-0000-000018000000}">
      <formula1>"未選択,1,2,3,4,5,号数無し"</formula1>
    </dataValidation>
    <dataValidation type="list" allowBlank="1" showInputMessage="1" showErrorMessage="1" sqref="DC10:DF10" xr:uid="{00000000-0002-0000-0000-000019000000}">
      <formula1>$EV$31:$EV$33</formula1>
    </dataValidation>
    <dataValidation type="list" allowBlank="1" showInputMessage="1" showErrorMessage="1" sqref="DI10:DL10" xr:uid="{00000000-0002-0000-0000-00001A000000}">
      <formula1>"未選択,1,2,"</formula1>
    </dataValidation>
    <dataValidation type="list" allowBlank="1" showInputMessage="1" showErrorMessage="1" sqref="DA22" xr:uid="{00000000-0002-0000-0000-00001B000000}">
      <formula1>$FK$35:$FK$43</formula1>
    </dataValidation>
    <dataValidation type="list" allowBlank="1" showInputMessage="1" showErrorMessage="1" sqref="DA43:DA44" xr:uid="{00000000-0002-0000-0000-00001C000000}">
      <formula1>"□土砂災害警戒区域（イエローゾーン）,■土砂災害警戒区域（イエローゾーン）"</formula1>
    </dataValidation>
    <dataValidation type="list" allowBlank="1" showInputMessage="1" showErrorMessage="1" sqref="DE40:DG40 DE28:DG28 DE35:DG35 DE32:DG32" xr:uid="{00000000-0002-0000-0000-00001D000000}">
      <formula1>$FD$20:$FD$22</formula1>
    </dataValidation>
    <dataValidation type="list" allowBlank="1" showInputMessage="1" showErrorMessage="1" sqref="DE31:DG31" xr:uid="{00000000-0002-0000-0000-00001E000000}">
      <formula1>$FH$20:$FH$22</formula1>
    </dataValidation>
    <dataValidation type="list" allowBlank="1" showDropDown="1" showInputMessage="1" showErrorMessage="1" sqref="CM71:CO72" xr:uid="{00000000-0002-0000-0000-00001F000000}">
      <formula1>"有,無"</formula1>
    </dataValidation>
    <dataValidation type="list" allowBlank="1" showInputMessage="1" showErrorMessage="1" sqref="DE29:DG30 DE36:DG36 DE33:DG33" xr:uid="{00000000-0002-0000-0000-000020000000}">
      <formula1>$FK$20:$FK$22</formula1>
    </dataValidation>
    <dataValidation type="list" allowBlank="1" showInputMessage="1" showErrorMessage="1" sqref="DH34:DP34" xr:uid="{00000000-0002-0000-0000-000021000000}">
      <formula1>$EF$21:$EF$24</formula1>
    </dataValidation>
    <dataValidation type="list" allowBlank="1" showInputMessage="1" showErrorMessage="1" sqref="DH39:DY39" xr:uid="{00000000-0002-0000-0000-000022000000}">
      <formula1>$EF$43:$EF$50</formula1>
    </dataValidation>
    <dataValidation type="list" allowBlank="1" showInputMessage="1" showErrorMessage="1" sqref="DH13:DT13" xr:uid="{00000000-0002-0000-0000-000023000000}">
      <formula1>$EF$4:$EF$11</formula1>
    </dataValidation>
    <dataValidation type="list" allowBlank="1" showInputMessage="1" showErrorMessage="1" sqref="DA42:DM42" xr:uid="{00000000-0002-0000-0000-000024000000}">
      <formula1>$EV$35:$EV$37</formula1>
    </dataValidation>
  </dataValidations>
  <printOptions horizontalCentered="1" verticalCentered="1"/>
  <pageMargins left="0.31496062992125984" right="0.31496062992125984" top="0.15748031496062992" bottom="0.15748031496062992" header="0.31496062992125984" footer="0.31496062992125984"/>
  <pageSetup paperSize="8" scale="94" orientation="landscape" r:id="rId1"/>
  <headerFooter>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調査依頼書（様式第1号）</vt:lpstr>
      <vt:lpstr>'調査依頼書（様式第1号）'!Print_Area</vt:lpstr>
    </vt:vector>
  </TitlesOfParts>
  <Company>小野市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2020-06-08T07:13:49Z</cp:lastPrinted>
  <dcterms:created xsi:type="dcterms:W3CDTF">2015-02-20T07:55:26Z</dcterms:created>
  <dcterms:modified xsi:type="dcterms:W3CDTF">2023-06-07T02:59:34Z</dcterms:modified>
</cp:coreProperties>
</file>